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podklady k nabídce" sheetId="4" r:id="rId1"/>
    <sheet name="podmínky a harmonogram výběru" sheetId="6" r:id="rId2"/>
    <sheet name="zednické" sheetId="2" r:id="rId3"/>
    <sheet name="elektro" sheetId="1" r:id="rId4"/>
    <sheet name="voda plyn komín" sheetId="3" r:id="rId5"/>
    <sheet name="vyhodnocení" sheetId="5" r:id="rId6"/>
  </sheets>
  <calcPr calcId="125725"/>
</workbook>
</file>

<file path=xl/calcChain.xml><?xml version="1.0" encoding="utf-8"?>
<calcChain xmlns="http://schemas.openxmlformats.org/spreadsheetml/2006/main">
  <c r="E5" i="1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4"/>
  <c r="E3"/>
  <c r="G6" i="2"/>
  <c r="G7"/>
  <c r="G8"/>
  <c r="G9"/>
  <c r="G10"/>
  <c r="G11"/>
  <c r="G12"/>
  <c r="G13"/>
  <c r="G14"/>
  <c r="G15"/>
  <c r="G16"/>
  <c r="G17"/>
  <c r="G18"/>
  <c r="G19"/>
  <c r="G20"/>
  <c r="G21"/>
  <c r="G22"/>
  <c r="G23"/>
  <c r="G24"/>
  <c r="F5" i="5"/>
  <c r="F6"/>
  <c r="F7"/>
  <c r="F4"/>
  <c r="J102" i="3"/>
  <c r="J101"/>
  <c r="J100"/>
  <c r="J99"/>
  <c r="J98"/>
  <c r="J95"/>
  <c r="J94"/>
  <c r="J93"/>
  <c r="J92"/>
  <c r="J89"/>
  <c r="J88"/>
  <c r="J87"/>
  <c r="J84"/>
  <c r="J82"/>
  <c r="J81"/>
  <c r="J80"/>
  <c r="J79"/>
  <c r="J78"/>
  <c r="J75"/>
  <c r="J74"/>
  <c r="J73"/>
  <c r="J72"/>
  <c r="J71"/>
  <c r="J70"/>
  <c r="J67"/>
  <c r="J66"/>
  <c r="J65"/>
  <c r="J64"/>
  <c r="J63"/>
  <c r="J62"/>
  <c r="J60"/>
  <c r="J59"/>
  <c r="J58"/>
  <c r="J57"/>
  <c r="J56"/>
  <c r="J55"/>
  <c r="J54"/>
  <c r="J53"/>
  <c r="J52"/>
  <c r="J51"/>
  <c r="J50"/>
  <c r="J49"/>
  <c r="J48"/>
  <c r="J47"/>
  <c r="J44"/>
  <c r="J43"/>
  <c r="J42"/>
  <c r="J41"/>
  <c r="J40"/>
  <c r="J39"/>
  <c r="J38"/>
  <c r="J35"/>
  <c r="J34"/>
  <c r="J33"/>
  <c r="J32"/>
  <c r="J31"/>
  <c r="J30"/>
  <c r="J29"/>
  <c r="J28"/>
  <c r="J25"/>
  <c r="J24"/>
  <c r="J23"/>
  <c r="J22"/>
  <c r="J21"/>
  <c r="J20"/>
  <c r="J19"/>
  <c r="J18"/>
  <c r="J15"/>
  <c r="J14"/>
  <c r="J13"/>
  <c r="J12"/>
  <c r="J11"/>
  <c r="J10"/>
  <c r="J9"/>
  <c r="J8"/>
  <c r="J7"/>
  <c r="J6"/>
  <c r="J5"/>
  <c r="J4"/>
  <c r="J3"/>
  <c r="G4" i="2"/>
  <c r="G5"/>
  <c r="G3"/>
  <c r="E56" i="1"/>
  <c r="I103" i="3" l="1"/>
  <c r="G26" i="2"/>
</calcChain>
</file>

<file path=xl/sharedStrings.xml><?xml version="1.0" encoding="utf-8"?>
<sst xmlns="http://schemas.openxmlformats.org/spreadsheetml/2006/main" count="401" uniqueCount="290">
  <si>
    <t>Materiál</t>
  </si>
  <si>
    <t>ks/m</t>
  </si>
  <si>
    <t>cena celkem</t>
  </si>
  <si>
    <t>Rozvodnice 24 mod. Pod omítku</t>
  </si>
  <si>
    <t>1F lišta Cu</t>
  </si>
  <si>
    <t>Nulový můstek</t>
  </si>
  <si>
    <t>Zaslepovací pás 45mm</t>
  </si>
  <si>
    <t>Proudový chránič OFI 25A 1pol.</t>
  </si>
  <si>
    <t>Jistič 230V 16A</t>
  </si>
  <si>
    <t>Jistič 230V 10A</t>
  </si>
  <si>
    <t>Zvonkový Transformátor DIN</t>
  </si>
  <si>
    <t>Zvonek UMZ DIN</t>
  </si>
  <si>
    <t>Kabel Cyky 5x2,5</t>
  </si>
  <si>
    <t>Kabel Cyky 3x2,5</t>
  </si>
  <si>
    <t>Kabel Cyky 3x1,5</t>
  </si>
  <si>
    <t>Kabel Cyky 3Ox1,5</t>
  </si>
  <si>
    <t>Vodič CY 4</t>
  </si>
  <si>
    <t>Vodič CY 2,5</t>
  </si>
  <si>
    <t>kabel koaxiální RG6</t>
  </si>
  <si>
    <t>Kabel FTP 5e</t>
  </si>
  <si>
    <t>Modul Cat 5e</t>
  </si>
  <si>
    <t>Úchytná maska</t>
  </si>
  <si>
    <t>Kryt datové zás. Tango Bílá</t>
  </si>
  <si>
    <t>Ventilátor E-STYLE 100 PRO 12V</t>
  </si>
  <si>
    <t>Trafo 12 V</t>
  </si>
  <si>
    <t>instalační krabice</t>
  </si>
  <si>
    <t>Spínač jedn. Tango bílá strojek</t>
  </si>
  <si>
    <t>Spínač Dvojitý Tango Bílá strojek</t>
  </si>
  <si>
    <t>Přepínač  6 Tango bílá strojek</t>
  </si>
  <si>
    <t>přepínač křížový Tango bílá strojek</t>
  </si>
  <si>
    <t>Spínač jedn. Tango bílá kryt</t>
  </si>
  <si>
    <t>Spínač dvojitý Tango bílá kryt</t>
  </si>
  <si>
    <t>zásuvka jedn. Tango bílá</t>
  </si>
  <si>
    <t>Dvojzásuvka Tango bílá</t>
  </si>
  <si>
    <t>zás. STA/SAT</t>
  </si>
  <si>
    <t>zás. STA Tango bílá - kryt</t>
  </si>
  <si>
    <t>jednorámeček Tango bílá</t>
  </si>
  <si>
    <t xml:space="preserve">dvojrámeček  Tango bílá </t>
  </si>
  <si>
    <t>trojrámeček  Tango bílá</t>
  </si>
  <si>
    <t>čtyřrámeček Tango bílá</t>
  </si>
  <si>
    <t>Konektor RG6</t>
  </si>
  <si>
    <t>Spojka F81</t>
  </si>
  <si>
    <t>LED žárovka, GU5.3, 21 SMD 5050, 4W, 12V, studená</t>
  </si>
  <si>
    <t>SV.PODHLED GM MATNY CHROM pevná</t>
  </si>
  <si>
    <t>Zdroj 12V DC 30W 2,5A LED podhled</t>
  </si>
  <si>
    <t>krabice KU 68</t>
  </si>
  <si>
    <t>Wago svorky</t>
  </si>
  <si>
    <t xml:space="preserve">svorkovnice </t>
  </si>
  <si>
    <t>LPE trubka 1616</t>
  </si>
  <si>
    <t>LPE trubka 1623</t>
  </si>
  <si>
    <t>Sádra 5 Kg</t>
  </si>
  <si>
    <t>práce</t>
  </si>
  <si>
    <t>revize</t>
  </si>
  <si>
    <t>revize elektro</t>
  </si>
  <si>
    <t>náklady na ostatní spotřební materiál</t>
  </si>
  <si>
    <t>Kabely a vodiče</t>
  </si>
  <si>
    <t>Rozvodnice a jističe</t>
  </si>
  <si>
    <t>spínače a odtah</t>
  </si>
  <si>
    <t>zásuvky</t>
  </si>
  <si>
    <t>osvětlení</t>
  </si>
  <si>
    <t>pomocný materiál</t>
  </si>
  <si>
    <t>označení dodávky</t>
  </si>
  <si>
    <t xml:space="preserve"> </t>
  </si>
  <si>
    <t>množství</t>
  </si>
  <si>
    <t>jednotka</t>
  </si>
  <si>
    <t>J.cena</t>
  </si>
  <si>
    <t>Kč celkem</t>
  </si>
  <si>
    <t>položení dlažby</t>
  </si>
  <si>
    <t>m2</t>
  </si>
  <si>
    <t>kč</t>
  </si>
  <si>
    <t>položení obkladu</t>
  </si>
  <si>
    <t>demontáž vany</t>
  </si>
  <si>
    <t>montáž vany</t>
  </si>
  <si>
    <t>oškrab omítek</t>
  </si>
  <si>
    <t>vyrovnání pod obklad</t>
  </si>
  <si>
    <t>výmalba</t>
  </si>
  <si>
    <t>primalex plus</t>
  </si>
  <si>
    <t>obezdívka za umyvadlem</t>
  </si>
  <si>
    <t>obezdění závěsného wc</t>
  </si>
  <si>
    <t>strop SDK</t>
  </si>
  <si>
    <t>zazdění dveří</t>
  </si>
  <si>
    <t>oprava omítek</t>
  </si>
  <si>
    <t>demontáž podlahy</t>
  </si>
  <si>
    <t>betonování podlahy</t>
  </si>
  <si>
    <t>ubourání příčky</t>
  </si>
  <si>
    <t>likvidace staré kuchyňské linky a nábytku</t>
  </si>
  <si>
    <t>lakování zárubní</t>
  </si>
  <si>
    <t>ks</t>
  </si>
  <si>
    <t>přesun materiálu a pomocné práce</t>
  </si>
  <si>
    <t>dovoz materiálu</t>
  </si>
  <si>
    <t>likvidace sutě</t>
  </si>
  <si>
    <t>úklid staveniště</t>
  </si>
  <si>
    <t xml:space="preserve">  </t>
  </si>
  <si>
    <t>zapravení drážek po provedení elektroinstalace</t>
  </si>
  <si>
    <t>m</t>
  </si>
  <si>
    <t>přesun materiálu a pomocné práce celkem</t>
  </si>
  <si>
    <t>dovoz materiálu celkem</t>
  </si>
  <si>
    <t>likvidace sutě celkem</t>
  </si>
  <si>
    <t>úklid staveniště celkem</t>
  </si>
  <si>
    <t>koupelna strop SDK vč. materiálu</t>
  </si>
  <si>
    <t>výmalba vč. materiálu (primalex plus)</t>
  </si>
  <si>
    <t>zednické a malířské práce celkem bez DPH</t>
  </si>
  <si>
    <t>Pozn.: vana, umyvadlo a podlaha bude vybrána po dohodě s nájemníkem a není součástí rozpočtu</t>
  </si>
  <si>
    <r>
      <rPr>
        <b/>
        <sz val="11"/>
        <color indexed="8"/>
        <rFont val="Times New Roman"/>
        <family val="1"/>
        <charset val="238"/>
      </rPr>
      <t>Materiál:  Topení</t>
    </r>
    <r>
      <rPr>
        <sz val="11"/>
        <color indexed="8"/>
        <rFont val="Times New Roman"/>
        <family val="1"/>
        <charset val="238"/>
      </rPr>
      <t xml:space="preserve"> (alpex)</t>
    </r>
  </si>
  <si>
    <t>Položka</t>
  </si>
  <si>
    <t>Cena za jedn.</t>
  </si>
  <si>
    <t xml:space="preserve">Cena celkem </t>
  </si>
  <si>
    <r>
      <t xml:space="preserve">Protherm Panther Condens 25 KKV -A </t>
    </r>
    <r>
      <rPr>
        <sz val="7.5"/>
        <color indexed="10"/>
        <rFont val="Times New Roman"/>
        <family val="1"/>
        <charset val="238"/>
      </rPr>
      <t>(nová modelová řada el. řízené čerpadlo)</t>
    </r>
  </si>
  <si>
    <r>
      <t xml:space="preserve">SENTINEL Filter Eliminator 22 mm S/FIL/22 </t>
    </r>
    <r>
      <rPr>
        <sz val="9"/>
        <color indexed="10"/>
        <rFont val="Times New Roman"/>
        <family val="1"/>
        <charset val="238"/>
      </rPr>
      <t>(pro kondenzační kotle)</t>
    </r>
  </si>
  <si>
    <t>Materiál na dopojení kotle (Eurotis ; mosazné tvar. ; kulové uzávěry)</t>
  </si>
  <si>
    <t>Prostorový termostat Salus Standard AT 091F (drátový)</t>
  </si>
  <si>
    <t>Příslušenství k radiátorům (vekoluxiar , svorné šroubení , AVK)</t>
  </si>
  <si>
    <t>E-Z ventil pro koupelnový žebřík</t>
  </si>
  <si>
    <t>Termostatická hlavice</t>
  </si>
  <si>
    <t>Radiator (Purmo ; Korado - VK ; C) 22/900/400</t>
  </si>
  <si>
    <t>Radiator (Purmo ; Korado - VK ; C) 33/600/1400</t>
  </si>
  <si>
    <t>Koupelnový žebřík K 600/1320 bílí</t>
  </si>
  <si>
    <t>Ruční hlavice</t>
  </si>
  <si>
    <t>Al-pex - Turatec 16 (Frankische) + izolace, tvarovky</t>
  </si>
  <si>
    <t>Al-pex - Turatec 20 (Frankische) + izolace, tvarovky</t>
  </si>
  <si>
    <t>Plyn (materiál)</t>
  </si>
  <si>
    <t>Cu trubka 18 + izolace + podpůrný pozinkový žlab</t>
  </si>
  <si>
    <t>Cu trubka 15 + izolace + podpůrný pozinkový žlab</t>
  </si>
  <si>
    <t>Cu trubka 22 + izolace + podpůrný pozinkový žlab</t>
  </si>
  <si>
    <t>Cu lis. Tvarovky cu 15 (koleno, t-kus , přechod , redukce)</t>
  </si>
  <si>
    <t>Cu lis. Tvarovky cu 18 (koleno, t-kus , přechod , redukce)</t>
  </si>
  <si>
    <t>Cu lis. Tvarovky cu 22 (koleno, t-kus , přechod , redukce)</t>
  </si>
  <si>
    <t>Kulový uzávěr plyn (1" a 5/4")</t>
  </si>
  <si>
    <t>Černé tvarovky</t>
  </si>
  <si>
    <t>Komín (materiál)</t>
  </si>
  <si>
    <t>Příruba 80/80 s odběry</t>
  </si>
  <si>
    <t>Prodloužení pr. 80 PP, 20m, ohebné bez těsnění</t>
  </si>
  <si>
    <t>Prodloužení pr. 80 PPH-A, 0,5 m</t>
  </si>
  <si>
    <t>Prodloužení pr. 80 PPH-A, 1m</t>
  </si>
  <si>
    <t>Koleno 90° pr. 80 PP, s kontrolním otvorem</t>
  </si>
  <si>
    <t>Koleno 90° pr. 80 PPH-A</t>
  </si>
  <si>
    <t>Komínek 1x 80 PP průchod otvorem pr. 125 mm</t>
  </si>
  <si>
    <t>Koncovka pr.80 sání</t>
  </si>
  <si>
    <t>Voda a Kanalizace (materiál)</t>
  </si>
  <si>
    <t>Geberit kombifix UP 302</t>
  </si>
  <si>
    <t>Odpadní systém HT DN 100 (trubka ; koleno ; odbočka ; objímka)</t>
  </si>
  <si>
    <t>Odpadní systém HT DN  50 (trubka ; koleno ; odbočka ; objímka)</t>
  </si>
  <si>
    <t>Odpadní systém HT DN  40 (trubka ; koleno ; odbočka ; objímka)</t>
  </si>
  <si>
    <t>PPR - trubka DN 20 + izolace</t>
  </si>
  <si>
    <t>PPR - tvarovky DN 20 (koleno ; t-kus ; redukce)</t>
  </si>
  <si>
    <t>PPR - Závitové tvarovky DN 20 (nástěnka ; přechody)</t>
  </si>
  <si>
    <t>Zařizovací předměty</t>
  </si>
  <si>
    <t>Vana</t>
  </si>
  <si>
    <t>JIKA RIGA 160x70 (ocel včetně nožiček)</t>
  </si>
  <si>
    <t>Vanový sifón automat Alcaplast</t>
  </si>
  <si>
    <t>Vanová baterie 150mm Titánia (včetně příslušenství)</t>
  </si>
  <si>
    <t>Umyvadlo</t>
  </si>
  <si>
    <t>Skříňka s umyvadlem Pro 55 cm, bílá (Siko)</t>
  </si>
  <si>
    <t>Baterie umyvadlová stojánková Titánia</t>
  </si>
  <si>
    <t>Clic - Clac umyvadlová vpusť</t>
  </si>
  <si>
    <t>Umyvadlový sifon + šrouby</t>
  </si>
  <si>
    <t>Wc závěsné</t>
  </si>
  <si>
    <t>Závěsná mísa Jika Euroline</t>
  </si>
  <si>
    <t>Odhlučnění pro závěsné wc</t>
  </si>
  <si>
    <t>Ovládací tlačítko Geberit Sigma</t>
  </si>
  <si>
    <t>Dřez</t>
  </si>
  <si>
    <t>Roháčky a drobný materiál</t>
  </si>
  <si>
    <t>Prodloužení mosazné</t>
  </si>
  <si>
    <t>Roháček Valvex (keramická vložka)</t>
  </si>
  <si>
    <t>Roháček Valvex pračkový (keramická vložka)</t>
  </si>
  <si>
    <t>Roháček Kombinovaný</t>
  </si>
  <si>
    <t>Silikón</t>
  </si>
  <si>
    <r>
      <t xml:space="preserve">Kompletace zařizovacích předmětů </t>
    </r>
    <r>
      <rPr>
        <b/>
        <sz val="11"/>
        <color indexed="10"/>
        <rFont val="Times New Roman"/>
        <family val="1"/>
        <charset val="238"/>
      </rPr>
      <t>(pouze práce)</t>
    </r>
  </si>
  <si>
    <t>Vana (sifón + baterie)</t>
  </si>
  <si>
    <t>Umyvadlo se skříňkou</t>
  </si>
  <si>
    <t>Roháček</t>
  </si>
  <si>
    <t>Koupelnový žebřík</t>
  </si>
  <si>
    <t>Nasazení radiátoru</t>
  </si>
  <si>
    <t>Topenářské práce</t>
  </si>
  <si>
    <t>Pověšení a dopojení kotle (tlaková zkouška)</t>
  </si>
  <si>
    <t>Rozvod topného systému pro radiátor (tlaková zkouška)</t>
  </si>
  <si>
    <t>Příprava pro kotel</t>
  </si>
  <si>
    <t>Plynofikace</t>
  </si>
  <si>
    <r>
      <t xml:space="preserve">Rozvod plynu zdivem </t>
    </r>
    <r>
      <rPr>
        <sz val="9"/>
        <color indexed="8"/>
        <rFont val="Times New Roman"/>
        <family val="1"/>
        <charset val="238"/>
      </rPr>
      <t>(včetně sekání a demontáže a odvozu starého vedení)</t>
    </r>
  </si>
  <si>
    <t>Kominické práce</t>
  </si>
  <si>
    <t>Montáž kouřovodu</t>
  </si>
  <si>
    <t>Vložkování komínu+ průraz zdivem</t>
  </si>
  <si>
    <t>Usazení komínku</t>
  </si>
  <si>
    <t>Instalatérské práce</t>
  </si>
  <si>
    <t>Montáž a dopojení Geberitu</t>
  </si>
  <si>
    <t>Bourací a sekací práce (bez odvozu suti)</t>
  </si>
  <si>
    <t xml:space="preserve">Revize </t>
  </si>
  <si>
    <t>Protokol o tlakové zkoušce</t>
  </si>
  <si>
    <t>Revize Plynu</t>
  </si>
  <si>
    <t>Revize Komínu</t>
  </si>
  <si>
    <t>Servisní technik (uvedení kotle do provozu)</t>
  </si>
  <si>
    <t>Doprava po Praze</t>
  </si>
  <si>
    <r>
      <t xml:space="preserve">Bourací a sekací práce </t>
    </r>
    <r>
      <rPr>
        <sz val="11"/>
        <color indexed="10"/>
        <rFont val="Times New Roman"/>
        <family val="1"/>
        <charset val="238"/>
      </rPr>
      <t xml:space="preserve">(bez odvozu suti vybouraná podlaha) </t>
    </r>
  </si>
  <si>
    <t>Rozvod Vody (včetně tlakové zkoušky)</t>
  </si>
  <si>
    <t>Rozvod Kanalizace (včetně tlakové zkoušky)</t>
  </si>
  <si>
    <t>místnost</t>
  </si>
  <si>
    <t>plocha m2</t>
  </si>
  <si>
    <t xml:space="preserve">materiál </t>
  </si>
  <si>
    <t>Koupelna</t>
  </si>
  <si>
    <t>kachlík podlaha</t>
  </si>
  <si>
    <t>5,7m2</t>
  </si>
  <si>
    <t>kachlík stěny</t>
  </si>
  <si>
    <t>výška obkl.2m</t>
  </si>
  <si>
    <t>závěsné wc</t>
  </si>
  <si>
    <t>zapravení drážek po elektrice</t>
  </si>
  <si>
    <t>předsíň</t>
  </si>
  <si>
    <t>4,4m2</t>
  </si>
  <si>
    <t>výměna vchodových dveří</t>
  </si>
  <si>
    <t>kachlíky podlaha</t>
  </si>
  <si>
    <t>vyrovnání pod dlažbu</t>
  </si>
  <si>
    <t>soklování</t>
  </si>
  <si>
    <t>kari síť</t>
  </si>
  <si>
    <t>pokoj střed</t>
  </si>
  <si>
    <t>16,5m2</t>
  </si>
  <si>
    <t>nová podlaha kachle</t>
  </si>
  <si>
    <t>zavedení vody</t>
  </si>
  <si>
    <t>odpady do koup</t>
  </si>
  <si>
    <t>příprava na kuch linku</t>
  </si>
  <si>
    <t>kuch linka</t>
  </si>
  <si>
    <t>obklad kuchyně</t>
  </si>
  <si>
    <t>pokoj zadní</t>
  </si>
  <si>
    <t>19,2m2</t>
  </si>
  <si>
    <t>likvidace staré kuch linky a zbylého nábytku</t>
  </si>
  <si>
    <t>nová podlaha prkna/dřevěná plovoucí</t>
  </si>
  <si>
    <t>pokoj přední</t>
  </si>
  <si>
    <t>17,6m2</t>
  </si>
  <si>
    <t>ostatní práce</t>
  </si>
  <si>
    <t>pokoj dveře</t>
  </si>
  <si>
    <t>plné bílé</t>
  </si>
  <si>
    <t>elektro</t>
  </si>
  <si>
    <t>komplet výměna v celém bytě</t>
  </si>
  <si>
    <t>20 zásuvek</t>
  </si>
  <si>
    <t>1 proudový chránič (koupelna)</t>
  </si>
  <si>
    <t>nové jističe</t>
  </si>
  <si>
    <t>kabel cyky</t>
  </si>
  <si>
    <t>5x2,5</t>
  </si>
  <si>
    <t>3x2,5</t>
  </si>
  <si>
    <t>3x1,5</t>
  </si>
  <si>
    <t>30x1,5</t>
  </si>
  <si>
    <t>vodič</t>
  </si>
  <si>
    <t>CY4</t>
  </si>
  <si>
    <t>CY2,5</t>
  </si>
  <si>
    <t>kabel koaxiální</t>
  </si>
  <si>
    <t>RG6</t>
  </si>
  <si>
    <t>rozvodnice</t>
  </si>
  <si>
    <t>24modul.</t>
  </si>
  <si>
    <t>plyn, voda</t>
  </si>
  <si>
    <t>nové rozvody</t>
  </si>
  <si>
    <t>nový kondenzační kotel</t>
  </si>
  <si>
    <t>komín a odtah spalin</t>
  </si>
  <si>
    <t>připojení ke kuchyňské lince ve středové místnosti</t>
  </si>
  <si>
    <t>odpady od kuchyňské linky</t>
  </si>
  <si>
    <t>nové WC závěsné</t>
  </si>
  <si>
    <t>vana</t>
  </si>
  <si>
    <t>podlahy a kuchyňská linka dle dohody s novým nájemníkem</t>
  </si>
  <si>
    <t>dokumentace</t>
  </si>
  <si>
    <t>stavební deník</t>
  </si>
  <si>
    <t>předávací protokol</t>
  </si>
  <si>
    <t>SoD</t>
  </si>
  <si>
    <t>prohlášení o bezdlužnosti</t>
  </si>
  <si>
    <t xml:space="preserve"> položka</t>
  </si>
  <si>
    <t>celkové náklady elektro</t>
  </si>
  <si>
    <t>Celkové náklady voda plyn odpady</t>
  </si>
  <si>
    <t>zhotovitel je povinen vést stavební deník</t>
  </si>
  <si>
    <t>při zahájení a po ukončení prací</t>
  </si>
  <si>
    <t>revizní zprávy</t>
  </si>
  <si>
    <t xml:space="preserve">komín, plyn, elektro </t>
  </si>
  <si>
    <t>návrh předloží uchazeč spolu s nabídkou vč. položkového rozpočtu</t>
  </si>
  <si>
    <t xml:space="preserve">předloží uchazeč </t>
  </si>
  <si>
    <t>reference</t>
  </si>
  <si>
    <t>Podmínky výběrového řízení na dodavatele opravy bytu v Přístavní 1190/55</t>
  </si>
  <si>
    <t>zájemce si může předmětný byt prohlédnout 31.3.2016 od 16 do 18h po předchozí dohodě na tel čísle 603782033</t>
  </si>
  <si>
    <t>Do 8.4.2016 PBD vybere vítězného uchazeče</t>
  </si>
  <si>
    <t>zájemce je povinen zaslat nabídku ve struktuře dle profesí (zednické, elektro, voda a plyn) viz samostatné listy tohoto souboru do 4.4.2016.</t>
  </si>
  <si>
    <t>11.4.2016 PBD předá byt k realizaci oprav</t>
  </si>
  <si>
    <t>Práce je nutno zrealizovat do 20.5.2016</t>
  </si>
  <si>
    <t>zájemce předloží spolu s nabídkou návrh SoD, reference a prohlášení o bezdlužnosti</t>
  </si>
  <si>
    <t>pro výběr dodavatele rozhoduje z 80% cena, z 10% záruky na dílo ve smlouvě a z 10% reference a zkušennost s dodavatelem</t>
  </si>
  <si>
    <t>Zadavatel je oprávněn kdykoli provést kontrolu prací</t>
  </si>
  <si>
    <t xml:space="preserve">Zhotovitel je povinen vést stavební deník </t>
  </si>
  <si>
    <t>uchazeč</t>
  </si>
  <si>
    <t>zednické práce</t>
  </si>
  <si>
    <t>vodaplyn</t>
  </si>
  <si>
    <t>celkem</t>
  </si>
  <si>
    <t>záruky</t>
  </si>
  <si>
    <t>pořadí</t>
  </si>
  <si>
    <t>kontakt</t>
  </si>
  <si>
    <t>veškeré elektropráce celkem</t>
  </si>
  <si>
    <t>jednotk cena</t>
  </si>
  <si>
    <t>Ks/m</t>
  </si>
</sst>
</file>

<file path=xl/styles.xml><?xml version="1.0" encoding="utf-8"?>
<styleSheet xmlns="http://schemas.openxmlformats.org/spreadsheetml/2006/main">
  <numFmts count="5">
    <numFmt numFmtId="44" formatCode="_-* #,##0.00\ &quot;Kč&quot;_-;\-* #,##0.00\ &quot;Kč&quot;_-;_-* &quot;-&quot;??\ &quot;Kč&quot;_-;_-@_-"/>
    <numFmt numFmtId="164" formatCode="_-* #,##0.00&quot; Kč&quot;_-;\-* #,##0.00&quot; Kč&quot;_-;_-* \-??&quot; Kč&quot;_-;_-@_-"/>
    <numFmt numFmtId="165" formatCode="#,##0.00&quot; Kč&quot;;\-#,##0.00&quot; Kč&quot;"/>
    <numFmt numFmtId="166" formatCode="#,##0.0\ &quot;Kč&quot;"/>
    <numFmt numFmtId="167" formatCode="#,##0.00\ &quot;Kč&quot;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7.5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3" xfId="0" applyBorder="1" applyAlignment="1">
      <alignment horizontal="center"/>
    </xf>
    <xf numFmtId="164" fontId="0" fillId="0" borderId="4" xfId="1" applyNumberFormat="1" applyFont="1" applyFill="1" applyBorder="1" applyAlignment="1" applyProtection="1">
      <alignment horizontal="right"/>
    </xf>
    <xf numFmtId="164" fontId="0" fillId="0" borderId="3" xfId="1" applyNumberFormat="1" applyFont="1" applyFill="1" applyBorder="1" applyAlignment="1" applyProtection="1">
      <alignment horizontal="right"/>
    </xf>
    <xf numFmtId="0" fontId="0" fillId="0" borderId="2" xfId="0" applyFont="1" applyBorder="1"/>
    <xf numFmtId="164" fontId="0" fillId="0" borderId="6" xfId="1" applyNumberFormat="1" applyFont="1" applyFill="1" applyBorder="1" applyAlignment="1" applyProtection="1">
      <alignment horizontal="right"/>
    </xf>
    <xf numFmtId="0" fontId="0" fillId="0" borderId="2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6" xfId="0" applyFont="1" applyBorder="1"/>
    <xf numFmtId="0" fontId="0" fillId="0" borderId="6" xfId="0" applyBorder="1" applyAlignment="1">
      <alignment horizontal="center"/>
    </xf>
    <xf numFmtId="0" fontId="0" fillId="0" borderId="7" xfId="0" applyFont="1" applyBorder="1"/>
    <xf numFmtId="0" fontId="0" fillId="0" borderId="7" xfId="0" applyBorder="1" applyAlignment="1">
      <alignment horizontal="center"/>
    </xf>
    <xf numFmtId="164" fontId="0" fillId="0" borderId="8" xfId="1" applyNumberFormat="1" applyFont="1" applyFill="1" applyBorder="1" applyAlignment="1" applyProtection="1"/>
    <xf numFmtId="0" fontId="0" fillId="0" borderId="9" xfId="0" applyFont="1" applyBorder="1"/>
    <xf numFmtId="0" fontId="0" fillId="0" borderId="9" xfId="0" applyBorder="1" applyAlignment="1">
      <alignment horizontal="center"/>
    </xf>
    <xf numFmtId="164" fontId="0" fillId="0" borderId="5" xfId="1" applyNumberFormat="1" applyFont="1" applyFill="1" applyBorder="1" applyAlignment="1" applyProtection="1"/>
    <xf numFmtId="0" fontId="0" fillId="0" borderId="6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3" xfId="0" applyFont="1" applyFill="1" applyBorder="1"/>
    <xf numFmtId="0" fontId="0" fillId="2" borderId="2" xfId="0" applyFont="1" applyFill="1" applyBorder="1"/>
    <xf numFmtId="0" fontId="0" fillId="0" borderId="10" xfId="0" applyFont="1" applyBorder="1"/>
    <xf numFmtId="165" fontId="0" fillId="0" borderId="5" xfId="1" applyNumberFormat="1" applyFont="1" applyFill="1" applyBorder="1" applyAlignment="1" applyProtection="1">
      <alignment horizontal="righ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4" fillId="0" borderId="12" xfId="0" applyFont="1" applyBorder="1"/>
    <xf numFmtId="0" fontId="4" fillId="0" borderId="13" xfId="0" applyFont="1" applyBorder="1"/>
    <xf numFmtId="0" fontId="0" fillId="0" borderId="13" xfId="0" applyBorder="1"/>
    <xf numFmtId="0" fontId="0" fillId="0" borderId="14" xfId="0" applyBorder="1"/>
    <xf numFmtId="0" fontId="4" fillId="0" borderId="14" xfId="0" applyFont="1" applyBorder="1"/>
    <xf numFmtId="0" fontId="4" fillId="0" borderId="15" xfId="0" applyFont="1" applyBorder="1"/>
    <xf numFmtId="0" fontId="0" fillId="0" borderId="12" xfId="0" applyBorder="1"/>
    <xf numFmtId="0" fontId="0" fillId="0" borderId="15" xfId="0" applyBorder="1"/>
    <xf numFmtId="3" fontId="0" fillId="0" borderId="14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3" fontId="0" fillId="0" borderId="15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3" fontId="0" fillId="0" borderId="21" xfId="0" applyNumberFormat="1" applyBorder="1"/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3" fontId="0" fillId="0" borderId="0" xfId="0" applyNumberFormat="1" applyBorder="1"/>
    <xf numFmtId="0" fontId="0" fillId="0" borderId="25" xfId="0" applyFill="1" applyBorder="1"/>
    <xf numFmtId="0" fontId="5" fillId="4" borderId="30" xfId="0" applyFont="1" applyFill="1" applyBorder="1"/>
    <xf numFmtId="0" fontId="5" fillId="4" borderId="13" xfId="0" applyFont="1" applyFill="1" applyBorder="1"/>
    <xf numFmtId="0" fontId="8" fillId="4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/>
    </xf>
    <xf numFmtId="166" fontId="5" fillId="5" borderId="15" xfId="0" applyNumberFormat="1" applyFont="1" applyFill="1" applyBorder="1" applyAlignment="1">
      <alignment horizontal="right"/>
    </xf>
    <xf numFmtId="166" fontId="5" fillId="5" borderId="31" xfId="0" applyNumberFormat="1" applyFont="1" applyFill="1" applyBorder="1" applyAlignment="1">
      <alignment horizontal="right" wrapText="1"/>
    </xf>
    <xf numFmtId="0" fontId="5" fillId="0" borderId="15" xfId="0" applyFont="1" applyBorder="1" applyAlignment="1">
      <alignment horizontal="center"/>
    </xf>
    <xf numFmtId="166" fontId="5" fillId="0" borderId="31" xfId="0" applyNumberFormat="1" applyFont="1" applyBorder="1" applyAlignment="1">
      <alignment horizontal="right" wrapText="1"/>
    </xf>
    <xf numFmtId="0" fontId="5" fillId="6" borderId="15" xfId="0" applyFont="1" applyFill="1" applyBorder="1" applyAlignment="1">
      <alignment horizontal="center"/>
    </xf>
    <xf numFmtId="166" fontId="5" fillId="6" borderId="31" xfId="0" applyNumberFormat="1" applyFont="1" applyFill="1" applyBorder="1" applyAlignment="1">
      <alignment horizontal="right" wrapText="1"/>
    </xf>
    <xf numFmtId="0" fontId="5" fillId="0" borderId="32" xfId="0" applyFont="1" applyBorder="1" applyAlignment="1"/>
    <xf numFmtId="0" fontId="5" fillId="0" borderId="15" xfId="0" applyFont="1" applyBorder="1" applyAlignment="1"/>
    <xf numFmtId="0" fontId="5" fillId="0" borderId="12" xfId="0" applyFont="1" applyBorder="1" applyAlignment="1"/>
    <xf numFmtId="0" fontId="5" fillId="0" borderId="14" xfId="0" applyFont="1" applyBorder="1" applyAlignment="1"/>
    <xf numFmtId="0" fontId="5" fillId="5" borderId="20" xfId="0" applyFont="1" applyFill="1" applyBorder="1" applyAlignment="1">
      <alignment horizontal="center"/>
    </xf>
    <xf numFmtId="0" fontId="12" fillId="5" borderId="30" xfId="0" applyFont="1" applyFill="1" applyBorder="1"/>
    <xf numFmtId="0" fontId="12" fillId="5" borderId="13" xfId="0" applyFont="1" applyFill="1" applyBorder="1"/>
    <xf numFmtId="0" fontId="5" fillId="5" borderId="1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/>
    </xf>
    <xf numFmtId="0" fontId="2" fillId="0" borderId="0" xfId="0" applyFont="1"/>
    <xf numFmtId="0" fontId="5" fillId="0" borderId="30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5" fillId="5" borderId="32" xfId="0" applyFont="1" applyFill="1" applyBorder="1" applyAlignment="1"/>
    <xf numFmtId="0" fontId="5" fillId="5" borderId="15" xfId="0" applyFont="1" applyFill="1" applyBorder="1" applyAlignment="1"/>
    <xf numFmtId="0" fontId="5" fillId="3" borderId="27" xfId="0" applyFont="1" applyFill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5" fillId="5" borderId="32" xfId="0" applyFont="1" applyFill="1" applyBorder="1"/>
    <xf numFmtId="0" fontId="5" fillId="5" borderId="15" xfId="0" applyFont="1" applyFill="1" applyBorder="1"/>
    <xf numFmtId="0" fontId="5" fillId="5" borderId="30" xfId="0" applyFont="1" applyFill="1" applyBorder="1" applyAlignment="1"/>
    <xf numFmtId="0" fontId="5" fillId="5" borderId="13" xfId="0" applyFont="1" applyFill="1" applyBorder="1" applyAlignment="1"/>
    <xf numFmtId="0" fontId="5" fillId="5" borderId="14" xfId="0" applyFont="1" applyFill="1" applyBorder="1" applyAlignment="1"/>
    <xf numFmtId="0" fontId="5" fillId="0" borderId="32" xfId="0" applyFont="1" applyBorder="1" applyAlignment="1"/>
    <xf numFmtId="0" fontId="5" fillId="0" borderId="15" xfId="0" applyFont="1" applyBorder="1" applyAlignment="1"/>
    <xf numFmtId="0" fontId="11" fillId="6" borderId="32" xfId="0" applyFont="1" applyFill="1" applyBorder="1" applyAlignment="1"/>
    <xf numFmtId="0" fontId="11" fillId="6" borderId="15" xfId="0" applyFont="1" applyFill="1" applyBorder="1" applyAlignment="1"/>
    <xf numFmtId="0" fontId="5" fillId="0" borderId="32" xfId="0" applyFont="1" applyBorder="1"/>
    <xf numFmtId="0" fontId="5" fillId="0" borderId="15" xfId="0" applyFont="1" applyBorder="1"/>
    <xf numFmtId="0" fontId="5" fillId="0" borderId="33" xfId="0" applyFont="1" applyBorder="1" applyAlignment="1"/>
    <xf numFmtId="0" fontId="5" fillId="0" borderId="20" xfId="0" applyFont="1" applyBorder="1" applyAlignment="1"/>
    <xf numFmtId="0" fontId="5" fillId="6" borderId="15" xfId="0" applyFont="1" applyFill="1" applyBorder="1" applyAlignment="1"/>
    <xf numFmtId="0" fontId="11" fillId="5" borderId="30" xfId="0" applyFont="1" applyFill="1" applyBorder="1" applyAlignment="1"/>
    <xf numFmtId="0" fontId="11" fillId="6" borderId="30" xfId="0" applyFont="1" applyFill="1" applyBorder="1" applyAlignment="1"/>
    <xf numFmtId="0" fontId="5" fillId="6" borderId="13" xfId="0" applyFont="1" applyFill="1" applyBorder="1" applyAlignment="1"/>
    <xf numFmtId="0" fontId="5" fillId="6" borderId="14" xfId="0" applyFont="1" applyFill="1" applyBorder="1" applyAlignment="1"/>
    <xf numFmtId="0" fontId="11" fillId="5" borderId="32" xfId="0" applyFont="1" applyFill="1" applyBorder="1" applyAlignment="1"/>
    <xf numFmtId="0" fontId="11" fillId="5" borderId="15" xfId="0" applyFont="1" applyFill="1" applyBorder="1" applyAlignment="1"/>
    <xf numFmtId="0" fontId="5" fillId="5" borderId="32" xfId="0" applyFont="1" applyFill="1" applyBorder="1" applyAlignment="1">
      <alignment wrapText="1"/>
    </xf>
    <xf numFmtId="0" fontId="11" fillId="0" borderId="15" xfId="0" applyFont="1" applyBorder="1" applyAlignment="1"/>
    <xf numFmtId="0" fontId="5" fillId="0" borderId="34" xfId="0" applyFont="1" applyBorder="1" applyAlignment="1"/>
    <xf numFmtId="0" fontId="5" fillId="0" borderId="35" xfId="0" applyFont="1" applyBorder="1" applyAlignment="1"/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167" fontId="5" fillId="0" borderId="37" xfId="0" applyNumberFormat="1" applyFont="1" applyBorder="1" applyAlignment="1">
      <alignment horizontal="center" wrapText="1"/>
    </xf>
    <xf numFmtId="0" fontId="0" fillId="0" borderId="29" xfId="0" applyBorder="1" applyAlignment="1">
      <alignment horizontal="center" wrapText="1"/>
    </xf>
  </cellXfs>
  <cellStyles count="2">
    <cellStyle name="měny" xfId="1" builtinId="4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99"/>
  <sheetViews>
    <sheetView workbookViewId="0">
      <selection activeCell="D82" sqref="D82"/>
    </sheetView>
  </sheetViews>
  <sheetFormatPr defaultRowHeight="15"/>
  <cols>
    <col min="2" max="2" width="12.42578125" customWidth="1"/>
    <col min="3" max="3" width="10.140625" customWidth="1"/>
    <col min="4" max="4" width="23.85546875" customWidth="1"/>
  </cols>
  <sheetData>
    <row r="2" spans="2:7">
      <c r="B2" s="74" t="s">
        <v>195</v>
      </c>
      <c r="C2" s="74" t="s">
        <v>196</v>
      </c>
      <c r="D2" s="74" t="s">
        <v>260</v>
      </c>
      <c r="E2" s="74" t="s">
        <v>197</v>
      </c>
      <c r="F2" t="s">
        <v>62</v>
      </c>
      <c r="G2" t="s">
        <v>62</v>
      </c>
    </row>
    <row r="3" spans="2:7">
      <c r="B3" s="74" t="s">
        <v>198</v>
      </c>
      <c r="C3">
        <v>5.7</v>
      </c>
      <c r="D3" t="s">
        <v>199</v>
      </c>
    </row>
    <row r="4" spans="2:7">
      <c r="B4" s="74" t="s">
        <v>200</v>
      </c>
      <c r="C4">
        <v>19.600000000000001</v>
      </c>
      <c r="D4" t="s">
        <v>201</v>
      </c>
      <c r="E4" t="s">
        <v>202</v>
      </c>
    </row>
    <row r="5" spans="2:7">
      <c r="D5" t="s">
        <v>71</v>
      </c>
    </row>
    <row r="6" spans="2:7">
      <c r="D6" t="s">
        <v>72</v>
      </c>
    </row>
    <row r="7" spans="2:7">
      <c r="C7">
        <v>14.9</v>
      </c>
      <c r="D7" t="s">
        <v>73</v>
      </c>
    </row>
    <row r="8" spans="2:7">
      <c r="C8">
        <v>19.600000000000001</v>
      </c>
      <c r="D8" t="s">
        <v>74</v>
      </c>
    </row>
    <row r="9" spans="2:7">
      <c r="C9">
        <v>14.9</v>
      </c>
      <c r="D9" t="s">
        <v>75</v>
      </c>
      <c r="E9" t="s">
        <v>76</v>
      </c>
    </row>
    <row r="10" spans="2:7">
      <c r="C10">
        <v>5.3</v>
      </c>
      <c r="D10" t="s">
        <v>77</v>
      </c>
    </row>
    <row r="11" spans="2:7">
      <c r="C11" t="s">
        <v>62</v>
      </c>
      <c r="D11" t="s">
        <v>203</v>
      </c>
    </row>
    <row r="12" spans="2:7">
      <c r="C12">
        <v>5.7</v>
      </c>
      <c r="D12" t="s">
        <v>79</v>
      </c>
    </row>
    <row r="13" spans="2:7">
      <c r="C13">
        <v>2</v>
      </c>
      <c r="D13" t="s">
        <v>80</v>
      </c>
    </row>
    <row r="14" spans="2:7">
      <c r="C14">
        <v>5</v>
      </c>
      <c r="D14" t="s">
        <v>81</v>
      </c>
    </row>
    <row r="15" spans="2:7">
      <c r="B15" t="s">
        <v>62</v>
      </c>
      <c r="C15">
        <v>5.7</v>
      </c>
      <c r="D15" t="s">
        <v>82</v>
      </c>
    </row>
    <row r="16" spans="2:7">
      <c r="C16">
        <v>5.7</v>
      </c>
      <c r="D16" t="s">
        <v>83</v>
      </c>
    </row>
    <row r="17" spans="2:5">
      <c r="C17" t="s">
        <v>62</v>
      </c>
      <c r="D17" t="s">
        <v>204</v>
      </c>
    </row>
    <row r="18" spans="2:5">
      <c r="C18" t="s">
        <v>62</v>
      </c>
      <c r="D18" t="s">
        <v>62</v>
      </c>
    </row>
    <row r="19" spans="2:5">
      <c r="B19" s="74" t="s">
        <v>205</v>
      </c>
      <c r="C19">
        <v>27</v>
      </c>
      <c r="D19" t="s">
        <v>73</v>
      </c>
    </row>
    <row r="20" spans="2:5">
      <c r="B20" s="74" t="s">
        <v>206</v>
      </c>
      <c r="C20">
        <v>15</v>
      </c>
      <c r="D20" t="s">
        <v>81</v>
      </c>
    </row>
    <row r="21" spans="2:5">
      <c r="C21">
        <v>27</v>
      </c>
      <c r="D21" t="s">
        <v>75</v>
      </c>
      <c r="E21" t="s">
        <v>76</v>
      </c>
    </row>
    <row r="22" spans="2:5">
      <c r="D22" t="s">
        <v>207</v>
      </c>
    </row>
    <row r="23" spans="2:5">
      <c r="C23">
        <v>4.4000000000000004</v>
      </c>
      <c r="D23" t="s">
        <v>208</v>
      </c>
    </row>
    <row r="24" spans="2:5">
      <c r="B24" t="s">
        <v>62</v>
      </c>
      <c r="C24">
        <v>4.4000000000000004</v>
      </c>
      <c r="D24" t="s">
        <v>209</v>
      </c>
    </row>
    <row r="25" spans="2:5">
      <c r="D25" t="s">
        <v>204</v>
      </c>
    </row>
    <row r="26" spans="2:5">
      <c r="C26">
        <v>6</v>
      </c>
      <c r="D26" t="s">
        <v>210</v>
      </c>
    </row>
    <row r="27" spans="2:5">
      <c r="C27">
        <v>4.4000000000000004</v>
      </c>
      <c r="D27" t="s">
        <v>211</v>
      </c>
    </row>
    <row r="28" spans="2:5">
      <c r="B28" s="74" t="s">
        <v>212</v>
      </c>
      <c r="C28">
        <v>57.8</v>
      </c>
      <c r="D28" t="s">
        <v>73</v>
      </c>
    </row>
    <row r="29" spans="2:5">
      <c r="B29" s="74" t="s">
        <v>213</v>
      </c>
      <c r="C29">
        <v>30</v>
      </c>
      <c r="D29" t="s">
        <v>81</v>
      </c>
    </row>
    <row r="30" spans="2:5">
      <c r="C30">
        <v>57.8</v>
      </c>
      <c r="D30" t="s">
        <v>75</v>
      </c>
      <c r="E30" t="s">
        <v>76</v>
      </c>
    </row>
    <row r="31" spans="2:5">
      <c r="C31">
        <v>16.5</v>
      </c>
      <c r="D31" t="s">
        <v>214</v>
      </c>
    </row>
    <row r="32" spans="2:5">
      <c r="D32" t="s">
        <v>215</v>
      </c>
    </row>
    <row r="33" spans="2:5">
      <c r="D33" t="s">
        <v>216</v>
      </c>
    </row>
    <row r="34" spans="2:5">
      <c r="D34" t="s">
        <v>217</v>
      </c>
    </row>
    <row r="35" spans="2:5">
      <c r="D35" t="s">
        <v>218</v>
      </c>
    </row>
    <row r="36" spans="2:5">
      <c r="B36" t="s">
        <v>62</v>
      </c>
      <c r="D36" t="s">
        <v>204</v>
      </c>
    </row>
    <row r="37" spans="2:5">
      <c r="C37">
        <v>16.5</v>
      </c>
      <c r="D37" t="s">
        <v>82</v>
      </c>
    </row>
    <row r="38" spans="2:5">
      <c r="C38">
        <v>16.5</v>
      </c>
      <c r="D38" t="s">
        <v>83</v>
      </c>
    </row>
    <row r="39" spans="2:5">
      <c r="C39">
        <v>16.5</v>
      </c>
      <c r="D39" t="s">
        <v>211</v>
      </c>
    </row>
    <row r="40" spans="2:5">
      <c r="B40" t="s">
        <v>62</v>
      </c>
      <c r="C40">
        <v>2.2999999999999998</v>
      </c>
      <c r="D40" t="s">
        <v>219</v>
      </c>
    </row>
    <row r="41" spans="2:5">
      <c r="D41" t="s">
        <v>62</v>
      </c>
    </row>
    <row r="42" spans="2:5">
      <c r="B42" s="74" t="s">
        <v>220</v>
      </c>
      <c r="C42">
        <v>69.400000000000006</v>
      </c>
      <c r="D42" t="s">
        <v>73</v>
      </c>
    </row>
    <row r="43" spans="2:5">
      <c r="B43" s="74" t="s">
        <v>221</v>
      </c>
      <c r="C43">
        <v>25</v>
      </c>
      <c r="D43" t="s">
        <v>81</v>
      </c>
    </row>
    <row r="44" spans="2:5">
      <c r="C44">
        <v>69.400000000000006</v>
      </c>
      <c r="D44" t="s">
        <v>75</v>
      </c>
      <c r="E44" t="s">
        <v>76</v>
      </c>
    </row>
    <row r="45" spans="2:5">
      <c r="C45">
        <v>5</v>
      </c>
      <c r="D45" t="s">
        <v>84</v>
      </c>
    </row>
    <row r="46" spans="2:5">
      <c r="C46">
        <v>5</v>
      </c>
      <c r="D46" t="s">
        <v>222</v>
      </c>
    </row>
    <row r="47" spans="2:5">
      <c r="D47" t="s">
        <v>223</v>
      </c>
    </row>
    <row r="48" spans="2:5">
      <c r="B48" t="s">
        <v>62</v>
      </c>
      <c r="C48">
        <v>19.2</v>
      </c>
      <c r="D48" t="s">
        <v>82</v>
      </c>
    </row>
    <row r="49" spans="2:5">
      <c r="C49">
        <v>19.2</v>
      </c>
      <c r="D49" t="s">
        <v>83</v>
      </c>
    </row>
    <row r="50" spans="2:5">
      <c r="C50">
        <v>19.2</v>
      </c>
      <c r="D50" t="s">
        <v>211</v>
      </c>
    </row>
    <row r="51" spans="2:5">
      <c r="D51" t="s">
        <v>204</v>
      </c>
    </row>
    <row r="52" spans="2:5">
      <c r="B52" t="s">
        <v>62</v>
      </c>
      <c r="C52" t="s">
        <v>62</v>
      </c>
      <c r="D52" t="s">
        <v>62</v>
      </c>
    </row>
    <row r="53" spans="2:5">
      <c r="B53" s="74" t="s">
        <v>224</v>
      </c>
      <c r="C53">
        <v>66.8</v>
      </c>
      <c r="D53" t="s">
        <v>73</v>
      </c>
    </row>
    <row r="54" spans="2:5">
      <c r="B54" s="74" t="s">
        <v>225</v>
      </c>
      <c r="C54">
        <v>30</v>
      </c>
      <c r="D54" t="s">
        <v>81</v>
      </c>
    </row>
    <row r="55" spans="2:5">
      <c r="C55">
        <v>66.8</v>
      </c>
      <c r="D55" t="s">
        <v>75</v>
      </c>
      <c r="E55" t="s">
        <v>76</v>
      </c>
    </row>
    <row r="56" spans="2:5">
      <c r="C56">
        <v>17.600000000000001</v>
      </c>
      <c r="D56" t="s">
        <v>223</v>
      </c>
    </row>
    <row r="57" spans="2:5">
      <c r="C57">
        <v>17.600000000000001</v>
      </c>
      <c r="D57" t="s">
        <v>82</v>
      </c>
    </row>
    <row r="58" spans="2:5">
      <c r="C58">
        <v>17.600000000000001</v>
      </c>
      <c r="D58" t="s">
        <v>83</v>
      </c>
    </row>
    <row r="59" spans="2:5">
      <c r="C59">
        <v>17.600000000000001</v>
      </c>
      <c r="D59" t="s">
        <v>211</v>
      </c>
    </row>
    <row r="60" spans="2:5">
      <c r="D60" t="s">
        <v>204</v>
      </c>
    </row>
    <row r="61" spans="2:5">
      <c r="D61" t="s">
        <v>62</v>
      </c>
    </row>
    <row r="62" spans="2:5">
      <c r="B62" t="s">
        <v>226</v>
      </c>
      <c r="C62">
        <v>5</v>
      </c>
      <c r="D62" t="s">
        <v>86</v>
      </c>
    </row>
    <row r="63" spans="2:5">
      <c r="D63" t="s">
        <v>88</v>
      </c>
    </row>
    <row r="64" spans="2:5">
      <c r="D64" t="s">
        <v>89</v>
      </c>
    </row>
    <row r="65" spans="2:5">
      <c r="D65" t="s">
        <v>90</v>
      </c>
    </row>
    <row r="66" spans="2:5">
      <c r="C66">
        <v>63.4</v>
      </c>
      <c r="D66" t="s">
        <v>91</v>
      </c>
    </row>
    <row r="67" spans="2:5">
      <c r="C67">
        <v>4</v>
      </c>
      <c r="D67" t="s">
        <v>227</v>
      </c>
      <c r="E67" t="s">
        <v>228</v>
      </c>
    </row>
    <row r="68" spans="2:5">
      <c r="C68" t="s">
        <v>62</v>
      </c>
      <c r="D68" t="s">
        <v>62</v>
      </c>
    </row>
    <row r="69" spans="2:5">
      <c r="B69" t="s">
        <v>229</v>
      </c>
      <c r="D69" t="s">
        <v>230</v>
      </c>
    </row>
    <row r="70" spans="2:5">
      <c r="D70" t="s">
        <v>231</v>
      </c>
    </row>
    <row r="71" spans="2:5">
      <c r="D71" t="s">
        <v>232</v>
      </c>
    </row>
    <row r="72" spans="2:5">
      <c r="D72" t="s">
        <v>233</v>
      </c>
    </row>
    <row r="73" spans="2:5">
      <c r="C73">
        <v>8</v>
      </c>
      <c r="D73" t="s">
        <v>234</v>
      </c>
      <c r="E73" t="s">
        <v>235</v>
      </c>
    </row>
    <row r="74" spans="2:5">
      <c r="C74">
        <v>195</v>
      </c>
      <c r="D74" t="s">
        <v>234</v>
      </c>
      <c r="E74" t="s">
        <v>236</v>
      </c>
    </row>
    <row r="75" spans="2:5">
      <c r="C75">
        <v>135</v>
      </c>
      <c r="D75" t="s">
        <v>234</v>
      </c>
      <c r="E75" t="s">
        <v>237</v>
      </c>
    </row>
    <row r="76" spans="2:5">
      <c r="C76">
        <v>28</v>
      </c>
      <c r="D76" t="s">
        <v>234</v>
      </c>
      <c r="E76" t="s">
        <v>238</v>
      </c>
    </row>
    <row r="77" spans="2:5">
      <c r="C77">
        <v>12</v>
      </c>
      <c r="D77" t="s">
        <v>239</v>
      </c>
      <c r="E77" t="s">
        <v>240</v>
      </c>
    </row>
    <row r="78" spans="2:5">
      <c r="C78">
        <v>20</v>
      </c>
      <c r="D78" t="s">
        <v>239</v>
      </c>
      <c r="E78" t="s">
        <v>241</v>
      </c>
    </row>
    <row r="79" spans="2:5">
      <c r="B79" t="s">
        <v>62</v>
      </c>
      <c r="C79">
        <v>28</v>
      </c>
      <c r="D79" t="s">
        <v>242</v>
      </c>
      <c r="E79" t="s">
        <v>243</v>
      </c>
    </row>
    <row r="80" spans="2:5">
      <c r="D80" t="s">
        <v>53</v>
      </c>
    </row>
    <row r="81" spans="2:5">
      <c r="D81" t="s">
        <v>244</v>
      </c>
      <c r="E81" t="s">
        <v>245</v>
      </c>
    </row>
    <row r="83" spans="2:5">
      <c r="B83" t="s">
        <v>246</v>
      </c>
      <c r="D83" t="s">
        <v>247</v>
      </c>
    </row>
    <row r="84" spans="2:5">
      <c r="D84" t="s">
        <v>248</v>
      </c>
    </row>
    <row r="85" spans="2:5">
      <c r="D85" t="s">
        <v>249</v>
      </c>
    </row>
    <row r="86" spans="2:5">
      <c r="D86" t="s">
        <v>250</v>
      </c>
    </row>
    <row r="87" spans="2:5">
      <c r="B87" t="s">
        <v>62</v>
      </c>
      <c r="D87" t="s">
        <v>251</v>
      </c>
    </row>
    <row r="88" spans="2:5">
      <c r="D88" t="s">
        <v>252</v>
      </c>
    </row>
    <row r="89" spans="2:5">
      <c r="D89" t="s">
        <v>253</v>
      </c>
    </row>
    <row r="91" spans="2:5">
      <c r="B91" t="s">
        <v>254</v>
      </c>
    </row>
    <row r="93" spans="2:5">
      <c r="D93" t="s">
        <v>62</v>
      </c>
    </row>
    <row r="94" spans="2:5">
      <c r="B94" t="s">
        <v>255</v>
      </c>
      <c r="D94" t="s">
        <v>256</v>
      </c>
      <c r="E94" t="s">
        <v>263</v>
      </c>
    </row>
    <row r="95" spans="2:5">
      <c r="D95" t="s">
        <v>257</v>
      </c>
      <c r="E95" t="s">
        <v>264</v>
      </c>
    </row>
    <row r="96" spans="2:5">
      <c r="D96" t="s">
        <v>258</v>
      </c>
      <c r="E96" t="s">
        <v>267</v>
      </c>
    </row>
    <row r="97" spans="4:5">
      <c r="D97" t="s">
        <v>259</v>
      </c>
      <c r="E97" t="s">
        <v>268</v>
      </c>
    </row>
    <row r="98" spans="4:5">
      <c r="D98" t="s">
        <v>265</v>
      </c>
      <c r="E98" t="s">
        <v>266</v>
      </c>
    </row>
    <row r="99" spans="4:5">
      <c r="D99" t="s">
        <v>269</v>
      </c>
      <c r="E99" t="s">
        <v>268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/>
  </sheetViews>
  <sheetFormatPr defaultRowHeight="15"/>
  <sheetData>
    <row r="1" spans="1:2">
      <c r="A1" s="74" t="s">
        <v>270</v>
      </c>
    </row>
    <row r="3" spans="1:2">
      <c r="B3" t="s">
        <v>271</v>
      </c>
    </row>
    <row r="4" spans="1:2">
      <c r="B4" t="s">
        <v>273</v>
      </c>
    </row>
    <row r="5" spans="1:2">
      <c r="B5" t="s">
        <v>276</v>
      </c>
    </row>
    <row r="6" spans="1:2">
      <c r="B6" t="s">
        <v>277</v>
      </c>
    </row>
    <row r="7" spans="1:2">
      <c r="B7" t="s">
        <v>272</v>
      </c>
    </row>
    <row r="8" spans="1:2">
      <c r="B8" t="s">
        <v>274</v>
      </c>
    </row>
    <row r="9" spans="1:2">
      <c r="B9" t="s">
        <v>275</v>
      </c>
    </row>
    <row r="10" spans="1:2">
      <c r="B10" t="s">
        <v>278</v>
      </c>
    </row>
    <row r="11" spans="1:2">
      <c r="B11" t="s">
        <v>279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G39"/>
  <sheetViews>
    <sheetView workbookViewId="0">
      <selection activeCell="F2" sqref="F2"/>
    </sheetView>
  </sheetViews>
  <sheetFormatPr defaultRowHeight="15"/>
  <cols>
    <col min="2" max="2" width="43" customWidth="1"/>
  </cols>
  <sheetData>
    <row r="2" spans="2:7">
      <c r="B2" s="27" t="s">
        <v>61</v>
      </c>
      <c r="C2" s="31" t="s">
        <v>63</v>
      </c>
      <c r="D2" s="28" t="s">
        <v>64</v>
      </c>
      <c r="E2" s="32" t="s">
        <v>65</v>
      </c>
      <c r="F2" s="30" t="s">
        <v>62</v>
      </c>
      <c r="G2" s="32" t="s">
        <v>66</v>
      </c>
    </row>
    <row r="3" spans="2:7">
      <c r="B3" s="33" t="s">
        <v>67</v>
      </c>
      <c r="C3" s="34">
        <v>26.6</v>
      </c>
      <c r="D3" s="29" t="s">
        <v>68</v>
      </c>
      <c r="E3" s="34">
        <v>1</v>
      </c>
      <c r="F3" s="30" t="s">
        <v>69</v>
      </c>
      <c r="G3" s="35">
        <f>C3*E3</f>
        <v>26.6</v>
      </c>
    </row>
    <row r="4" spans="2:7">
      <c r="B4" s="33" t="s">
        <v>70</v>
      </c>
      <c r="C4" s="37">
        <v>21.9</v>
      </c>
      <c r="D4" s="36" t="s">
        <v>68</v>
      </c>
      <c r="E4" s="37">
        <v>1</v>
      </c>
      <c r="F4" s="38" t="s">
        <v>69</v>
      </c>
      <c r="G4" s="35">
        <f t="shared" ref="G4:G24" si="0">C4*E4</f>
        <v>21.9</v>
      </c>
    </row>
    <row r="5" spans="2:7">
      <c r="B5" s="33" t="s">
        <v>71</v>
      </c>
      <c r="C5" s="34">
        <v>1</v>
      </c>
      <c r="D5" s="29" t="s">
        <v>87</v>
      </c>
      <c r="E5" s="34">
        <v>1</v>
      </c>
      <c r="F5" s="30" t="s">
        <v>69</v>
      </c>
      <c r="G5" s="35">
        <f t="shared" si="0"/>
        <v>1</v>
      </c>
    </row>
    <row r="6" spans="2:7">
      <c r="B6" s="33" t="s">
        <v>72</v>
      </c>
      <c r="C6" s="34">
        <v>1</v>
      </c>
      <c r="D6" s="29" t="s">
        <v>87</v>
      </c>
      <c r="E6" s="39">
        <v>1</v>
      </c>
      <c r="F6" s="30" t="s">
        <v>69</v>
      </c>
      <c r="G6" s="35">
        <f t="shared" si="0"/>
        <v>1</v>
      </c>
    </row>
    <row r="7" spans="2:7">
      <c r="B7" s="33" t="s">
        <v>73</v>
      </c>
      <c r="C7" s="34">
        <v>235.9</v>
      </c>
      <c r="D7" s="29" t="s">
        <v>68</v>
      </c>
      <c r="E7" s="37">
        <v>1</v>
      </c>
      <c r="F7" s="30" t="s">
        <v>69</v>
      </c>
      <c r="G7" s="35">
        <f t="shared" si="0"/>
        <v>235.9</v>
      </c>
    </row>
    <row r="8" spans="2:7">
      <c r="B8" s="33" t="s">
        <v>74</v>
      </c>
      <c r="C8" s="37">
        <v>19.600000000000001</v>
      </c>
      <c r="D8" s="36" t="s">
        <v>68</v>
      </c>
      <c r="E8" s="34">
        <v>1</v>
      </c>
      <c r="F8" s="38" t="s">
        <v>69</v>
      </c>
      <c r="G8" s="35">
        <f t="shared" si="0"/>
        <v>19.600000000000001</v>
      </c>
    </row>
    <row r="9" spans="2:7">
      <c r="B9" s="33" t="s">
        <v>100</v>
      </c>
      <c r="C9" s="34">
        <v>235.9</v>
      </c>
      <c r="D9" s="29" t="s">
        <v>68</v>
      </c>
      <c r="E9" s="39">
        <v>1</v>
      </c>
      <c r="F9" s="30" t="s">
        <v>69</v>
      </c>
      <c r="G9" s="35">
        <f t="shared" si="0"/>
        <v>235.9</v>
      </c>
    </row>
    <row r="10" spans="2:7">
      <c r="B10" s="33" t="s">
        <v>77</v>
      </c>
      <c r="C10" s="34">
        <v>5.3</v>
      </c>
      <c r="D10" s="29" t="s">
        <v>68</v>
      </c>
      <c r="E10" s="37">
        <v>1</v>
      </c>
      <c r="F10" s="30" t="s">
        <v>69</v>
      </c>
      <c r="G10" s="35">
        <f t="shared" si="0"/>
        <v>5.3</v>
      </c>
    </row>
    <row r="11" spans="2:7">
      <c r="B11" s="33" t="s">
        <v>78</v>
      </c>
      <c r="C11" s="37">
        <v>1</v>
      </c>
      <c r="D11" s="36" t="s">
        <v>87</v>
      </c>
      <c r="E11" s="34">
        <v>1</v>
      </c>
      <c r="F11" s="38" t="s">
        <v>69</v>
      </c>
      <c r="G11" s="35">
        <f t="shared" si="0"/>
        <v>1</v>
      </c>
    </row>
    <row r="12" spans="2:7">
      <c r="B12" s="33" t="s">
        <v>99</v>
      </c>
      <c r="C12" s="34">
        <v>5.7</v>
      </c>
      <c r="D12" s="29" t="s">
        <v>68</v>
      </c>
      <c r="E12" s="39">
        <v>1</v>
      </c>
      <c r="F12" s="30" t="s">
        <v>69</v>
      </c>
      <c r="G12" s="35">
        <f t="shared" si="0"/>
        <v>5.7</v>
      </c>
    </row>
    <row r="13" spans="2:7">
      <c r="B13" s="33" t="s">
        <v>80</v>
      </c>
      <c r="C13" s="41">
        <v>2</v>
      </c>
      <c r="D13" s="40" t="s">
        <v>68</v>
      </c>
      <c r="E13" s="37">
        <v>1</v>
      </c>
      <c r="F13" s="42" t="s">
        <v>69</v>
      </c>
      <c r="G13" s="35">
        <f t="shared" si="0"/>
        <v>2</v>
      </c>
    </row>
    <row r="14" spans="2:7">
      <c r="B14" s="33" t="s">
        <v>81</v>
      </c>
      <c r="C14" s="34">
        <v>105</v>
      </c>
      <c r="D14" s="29" t="s">
        <v>68</v>
      </c>
      <c r="E14" s="34">
        <v>1</v>
      </c>
      <c r="F14" s="30" t="s">
        <v>69</v>
      </c>
      <c r="G14" s="35">
        <f t="shared" si="0"/>
        <v>105</v>
      </c>
    </row>
    <row r="15" spans="2:7">
      <c r="B15" s="33" t="s">
        <v>82</v>
      </c>
      <c r="C15" s="45">
        <v>63.4</v>
      </c>
      <c r="D15" s="44" t="s">
        <v>68</v>
      </c>
      <c r="E15" s="39">
        <v>1</v>
      </c>
      <c r="F15" s="46" t="s">
        <v>69</v>
      </c>
      <c r="G15" s="35">
        <f t="shared" si="0"/>
        <v>63.4</v>
      </c>
    </row>
    <row r="16" spans="2:7">
      <c r="B16" s="33" t="s">
        <v>83</v>
      </c>
      <c r="C16" s="34">
        <v>63.4</v>
      </c>
      <c r="D16" s="29" t="s">
        <v>68</v>
      </c>
      <c r="E16" s="37">
        <v>1</v>
      </c>
      <c r="F16" s="30" t="s">
        <v>69</v>
      </c>
      <c r="G16" s="35">
        <f t="shared" si="0"/>
        <v>63.4</v>
      </c>
    </row>
    <row r="17" spans="2:7">
      <c r="B17" s="47" t="s">
        <v>93</v>
      </c>
      <c r="C17" s="34">
        <v>135</v>
      </c>
      <c r="D17" s="29" t="s">
        <v>94</v>
      </c>
      <c r="E17" s="34">
        <v>1</v>
      </c>
      <c r="F17" s="30" t="s">
        <v>62</v>
      </c>
      <c r="G17" s="35">
        <f t="shared" si="0"/>
        <v>135</v>
      </c>
    </row>
    <row r="18" spans="2:7">
      <c r="B18" s="33" t="s">
        <v>84</v>
      </c>
      <c r="C18" s="34">
        <v>5</v>
      </c>
      <c r="D18" s="29" t="s">
        <v>68</v>
      </c>
      <c r="E18" s="39">
        <v>1</v>
      </c>
      <c r="F18" s="30" t="s">
        <v>69</v>
      </c>
      <c r="G18" s="35">
        <f t="shared" si="0"/>
        <v>5</v>
      </c>
    </row>
    <row r="19" spans="2:7">
      <c r="B19" s="48" t="s">
        <v>85</v>
      </c>
      <c r="C19" s="45">
        <v>1</v>
      </c>
      <c r="D19" s="44" t="s">
        <v>62</v>
      </c>
      <c r="E19" s="37">
        <v>1</v>
      </c>
      <c r="F19" s="46" t="s">
        <v>62</v>
      </c>
      <c r="G19" s="35">
        <f t="shared" si="0"/>
        <v>1</v>
      </c>
    </row>
    <row r="20" spans="2:7">
      <c r="B20" s="33" t="s">
        <v>86</v>
      </c>
      <c r="C20" s="34">
        <v>5</v>
      </c>
      <c r="D20" s="29" t="s">
        <v>87</v>
      </c>
      <c r="E20" s="34">
        <v>1</v>
      </c>
      <c r="F20" s="30" t="s">
        <v>69</v>
      </c>
      <c r="G20" s="35">
        <f t="shared" si="0"/>
        <v>5</v>
      </c>
    </row>
    <row r="21" spans="2:7">
      <c r="B21" s="48" t="s">
        <v>95</v>
      </c>
      <c r="C21" s="45">
        <v>1</v>
      </c>
      <c r="D21" s="44" t="s">
        <v>62</v>
      </c>
      <c r="E21" s="39">
        <v>1</v>
      </c>
      <c r="F21" s="46"/>
      <c r="G21" s="35">
        <f t="shared" si="0"/>
        <v>1</v>
      </c>
    </row>
    <row r="22" spans="2:7">
      <c r="B22" s="33" t="s">
        <v>96</v>
      </c>
      <c r="C22" s="34">
        <v>1</v>
      </c>
      <c r="D22" s="29"/>
      <c r="E22" s="37">
        <v>1</v>
      </c>
      <c r="F22" s="30"/>
      <c r="G22" s="35">
        <f t="shared" si="0"/>
        <v>1</v>
      </c>
    </row>
    <row r="23" spans="2:7">
      <c r="B23" s="47" t="s">
        <v>97</v>
      </c>
      <c r="C23" s="37">
        <v>1</v>
      </c>
      <c r="D23" s="36"/>
      <c r="E23" s="34">
        <v>1</v>
      </c>
      <c r="F23" s="38"/>
      <c r="G23" s="35">
        <f t="shared" si="0"/>
        <v>1</v>
      </c>
    </row>
    <row r="24" spans="2:7">
      <c r="B24" s="48" t="s">
        <v>98</v>
      </c>
      <c r="C24" s="45">
        <v>63.4</v>
      </c>
      <c r="D24" s="44" t="s">
        <v>68</v>
      </c>
      <c r="E24" s="39">
        <v>1</v>
      </c>
      <c r="F24" s="46" t="s">
        <v>69</v>
      </c>
      <c r="G24" s="35">
        <f t="shared" si="0"/>
        <v>63.4</v>
      </c>
    </row>
    <row r="25" spans="2:7">
      <c r="B25" s="33" t="s">
        <v>62</v>
      </c>
      <c r="C25" s="34"/>
      <c r="D25" s="29"/>
      <c r="E25" s="34" t="s">
        <v>92</v>
      </c>
      <c r="F25" s="30"/>
      <c r="G25" s="35"/>
    </row>
    <row r="26" spans="2:7">
      <c r="B26" s="48" t="s">
        <v>101</v>
      </c>
      <c r="C26" s="45" t="s">
        <v>62</v>
      </c>
      <c r="D26" s="44"/>
      <c r="E26" s="45" t="s">
        <v>62</v>
      </c>
      <c r="F26" s="46"/>
      <c r="G26" s="35">
        <f>SUM(G3:G25)</f>
        <v>1000.0999999999999</v>
      </c>
    </row>
    <row r="27" spans="2:7">
      <c r="B27" s="49" t="s">
        <v>62</v>
      </c>
      <c r="C27" s="41"/>
      <c r="D27" s="40"/>
      <c r="E27" s="41" t="s">
        <v>62</v>
      </c>
      <c r="F27" s="42"/>
      <c r="G27" s="43"/>
    </row>
    <row r="28" spans="2:7">
      <c r="B28" s="51" t="s">
        <v>102</v>
      </c>
      <c r="C28" s="44"/>
      <c r="D28" s="44"/>
      <c r="E28" s="44"/>
      <c r="F28" s="44"/>
      <c r="G28" s="50"/>
    </row>
    <row r="29" spans="2:7">
      <c r="B29" s="44"/>
      <c r="C29" s="44"/>
      <c r="D29" s="44"/>
      <c r="E29" s="44"/>
      <c r="F29" s="44"/>
      <c r="G29" s="50"/>
    </row>
    <row r="30" spans="2:7">
      <c r="B30" s="44"/>
      <c r="C30" s="44"/>
      <c r="D30" s="44"/>
      <c r="E30" s="44"/>
      <c r="F30" s="44"/>
      <c r="G30" s="44"/>
    </row>
    <row r="31" spans="2:7">
      <c r="B31" s="44"/>
      <c r="C31" s="44"/>
      <c r="D31" s="44"/>
      <c r="E31" s="44"/>
      <c r="F31" s="44"/>
      <c r="G31" s="44"/>
    </row>
    <row r="32" spans="2:7">
      <c r="B32" s="44"/>
      <c r="C32" s="44"/>
      <c r="D32" s="44"/>
      <c r="E32" s="44"/>
      <c r="F32" s="44"/>
      <c r="G32" s="44"/>
    </row>
    <row r="33" spans="2:7">
      <c r="B33" s="44"/>
      <c r="C33" s="44"/>
      <c r="D33" s="44"/>
      <c r="E33" s="44"/>
      <c r="F33" s="44"/>
      <c r="G33" s="44"/>
    </row>
    <row r="34" spans="2:7">
      <c r="B34" s="44"/>
      <c r="C34" s="44"/>
      <c r="D34" s="44"/>
      <c r="E34" s="44"/>
      <c r="F34" s="44"/>
      <c r="G34" s="44"/>
    </row>
    <row r="35" spans="2:7">
      <c r="B35" s="44"/>
      <c r="C35" s="44"/>
      <c r="D35" s="44"/>
      <c r="E35" s="44"/>
      <c r="F35" s="44"/>
      <c r="G35" s="44"/>
    </row>
    <row r="36" spans="2:7">
      <c r="B36" s="44"/>
      <c r="C36" s="44"/>
      <c r="D36" s="44"/>
      <c r="E36" s="44"/>
      <c r="F36" s="44"/>
      <c r="G36" s="44"/>
    </row>
    <row r="37" spans="2:7">
      <c r="B37" s="44"/>
      <c r="C37" s="44"/>
      <c r="D37" s="44"/>
      <c r="E37" s="44"/>
      <c r="F37" s="44"/>
      <c r="G37" s="44"/>
    </row>
    <row r="38" spans="2:7">
      <c r="B38" s="44"/>
      <c r="C38" s="44"/>
      <c r="D38" s="44"/>
      <c r="E38" s="44"/>
      <c r="F38" s="44"/>
      <c r="G38" s="44"/>
    </row>
    <row r="39" spans="2:7">
      <c r="B39" s="44"/>
      <c r="C39" s="44"/>
      <c r="D39" s="44"/>
      <c r="E39" s="44"/>
      <c r="F39" s="44"/>
      <c r="G39" s="50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6"/>
  <sheetViews>
    <sheetView workbookViewId="0">
      <selection activeCell="H3" sqref="H3"/>
    </sheetView>
  </sheetViews>
  <sheetFormatPr defaultRowHeight="15"/>
  <cols>
    <col min="1" max="1" width="19" customWidth="1"/>
    <col min="2" max="2" width="32.85546875" customWidth="1"/>
    <col min="4" max="4" width="14" customWidth="1"/>
    <col min="5" max="5" width="16" customWidth="1"/>
  </cols>
  <sheetData>
    <row r="1" spans="1:5" ht="15.75" thickBot="1"/>
    <row r="2" spans="1:5" ht="15.75" thickBot="1">
      <c r="B2" s="1" t="s">
        <v>0</v>
      </c>
      <c r="C2" s="1" t="s">
        <v>1</v>
      </c>
      <c r="D2" s="1" t="s">
        <v>288</v>
      </c>
      <c r="E2" s="1" t="s">
        <v>2</v>
      </c>
    </row>
    <row r="3" spans="1:5">
      <c r="A3" t="s">
        <v>56</v>
      </c>
      <c r="B3" s="2" t="s">
        <v>3</v>
      </c>
      <c r="C3" s="3">
        <v>1</v>
      </c>
      <c r="D3" s="4">
        <v>1</v>
      </c>
      <c r="E3" s="5">
        <f>C3*D3</f>
        <v>1</v>
      </c>
    </row>
    <row r="4" spans="1:5">
      <c r="B4" s="2" t="s">
        <v>4</v>
      </c>
      <c r="C4" s="3">
        <v>1</v>
      </c>
      <c r="D4" s="4">
        <v>1</v>
      </c>
      <c r="E4" s="5">
        <f>C4*D4</f>
        <v>1</v>
      </c>
    </row>
    <row r="5" spans="1:5">
      <c r="B5" s="2" t="s">
        <v>5</v>
      </c>
      <c r="C5" s="3">
        <v>1</v>
      </c>
      <c r="D5" s="4">
        <v>1</v>
      </c>
      <c r="E5" s="5">
        <f t="shared" ref="E5:E51" si="0">C5*D5</f>
        <v>1</v>
      </c>
    </row>
    <row r="6" spans="1:5">
      <c r="B6" s="2" t="s">
        <v>6</v>
      </c>
      <c r="C6" s="3">
        <v>1</v>
      </c>
      <c r="D6" s="4">
        <v>1</v>
      </c>
      <c r="E6" s="5">
        <f t="shared" si="0"/>
        <v>1</v>
      </c>
    </row>
    <row r="7" spans="1:5">
      <c r="B7" s="2" t="s">
        <v>7</v>
      </c>
      <c r="C7" s="3">
        <v>1</v>
      </c>
      <c r="D7" s="4">
        <v>1</v>
      </c>
      <c r="E7" s="5">
        <f t="shared" si="0"/>
        <v>1</v>
      </c>
    </row>
    <row r="8" spans="1:5">
      <c r="B8" s="6" t="s">
        <v>8</v>
      </c>
      <c r="C8" s="8">
        <v>11</v>
      </c>
      <c r="D8" s="4">
        <v>1</v>
      </c>
      <c r="E8" s="5">
        <f t="shared" si="0"/>
        <v>11</v>
      </c>
    </row>
    <row r="9" spans="1:5">
      <c r="B9" s="6" t="s">
        <v>9</v>
      </c>
      <c r="C9" s="8">
        <v>3</v>
      </c>
      <c r="D9" s="4">
        <v>1</v>
      </c>
      <c r="E9" s="5">
        <f t="shared" si="0"/>
        <v>3</v>
      </c>
    </row>
    <row r="10" spans="1:5">
      <c r="B10" s="2" t="s">
        <v>10</v>
      </c>
      <c r="C10" s="9">
        <v>1</v>
      </c>
      <c r="D10" s="4">
        <v>1</v>
      </c>
      <c r="E10" s="5">
        <f t="shared" si="0"/>
        <v>1</v>
      </c>
    </row>
    <row r="11" spans="1:5">
      <c r="B11" s="2" t="s">
        <v>11</v>
      </c>
      <c r="C11" s="9">
        <v>1</v>
      </c>
      <c r="D11" s="4">
        <v>1</v>
      </c>
      <c r="E11" s="5">
        <f t="shared" si="0"/>
        <v>1</v>
      </c>
    </row>
    <row r="12" spans="1:5">
      <c r="A12" t="s">
        <v>55</v>
      </c>
      <c r="B12" s="2" t="s">
        <v>12</v>
      </c>
      <c r="C12" s="3">
        <v>8</v>
      </c>
      <c r="D12" s="4">
        <v>1</v>
      </c>
      <c r="E12" s="5">
        <f t="shared" si="0"/>
        <v>8</v>
      </c>
    </row>
    <row r="13" spans="1:5">
      <c r="B13" s="2" t="s">
        <v>13</v>
      </c>
      <c r="C13" s="3">
        <v>195</v>
      </c>
      <c r="D13" s="4">
        <v>1</v>
      </c>
      <c r="E13" s="5">
        <f t="shared" si="0"/>
        <v>195</v>
      </c>
    </row>
    <row r="14" spans="1:5">
      <c r="B14" s="2" t="s">
        <v>14</v>
      </c>
      <c r="C14" s="9">
        <v>135</v>
      </c>
      <c r="D14" s="4">
        <v>1</v>
      </c>
      <c r="E14" s="5">
        <f t="shared" si="0"/>
        <v>135</v>
      </c>
    </row>
    <row r="15" spans="1:5">
      <c r="B15" s="2" t="s">
        <v>15</v>
      </c>
      <c r="C15" s="9">
        <v>28</v>
      </c>
      <c r="D15" s="4">
        <v>1</v>
      </c>
      <c r="E15" s="5">
        <f t="shared" si="0"/>
        <v>28</v>
      </c>
    </row>
    <row r="16" spans="1:5">
      <c r="B16" s="10" t="s">
        <v>16</v>
      </c>
      <c r="C16" s="11">
        <v>12</v>
      </c>
      <c r="D16" s="4">
        <v>1</v>
      </c>
      <c r="E16" s="5">
        <f t="shared" si="0"/>
        <v>12</v>
      </c>
    </row>
    <row r="17" spans="1:5">
      <c r="B17" s="10" t="s">
        <v>17</v>
      </c>
      <c r="C17" s="11">
        <v>20</v>
      </c>
      <c r="D17" s="4">
        <v>1</v>
      </c>
      <c r="E17" s="5">
        <f t="shared" si="0"/>
        <v>20</v>
      </c>
    </row>
    <row r="18" spans="1:5">
      <c r="B18" s="12" t="s">
        <v>18</v>
      </c>
      <c r="C18" s="13">
        <v>28</v>
      </c>
      <c r="D18" s="4">
        <v>1</v>
      </c>
      <c r="E18" s="5">
        <f t="shared" si="0"/>
        <v>28</v>
      </c>
    </row>
    <row r="19" spans="1:5">
      <c r="B19" s="15" t="s">
        <v>19</v>
      </c>
      <c r="C19" s="16">
        <v>28</v>
      </c>
      <c r="D19" s="4">
        <v>1</v>
      </c>
      <c r="E19" s="5">
        <f t="shared" si="0"/>
        <v>28</v>
      </c>
    </row>
    <row r="20" spans="1:5">
      <c r="A20" t="s">
        <v>57</v>
      </c>
      <c r="B20" s="10" t="s">
        <v>20</v>
      </c>
      <c r="C20" s="11">
        <v>2</v>
      </c>
      <c r="D20" s="4">
        <v>1</v>
      </c>
      <c r="E20" s="5">
        <f t="shared" si="0"/>
        <v>2</v>
      </c>
    </row>
    <row r="21" spans="1:5">
      <c r="B21" s="10" t="s">
        <v>21</v>
      </c>
      <c r="C21" s="11">
        <v>2</v>
      </c>
      <c r="D21" s="4">
        <v>1</v>
      </c>
      <c r="E21" s="5">
        <f t="shared" si="0"/>
        <v>2</v>
      </c>
    </row>
    <row r="22" spans="1:5">
      <c r="B22" s="10" t="s">
        <v>22</v>
      </c>
      <c r="C22" s="11">
        <v>2</v>
      </c>
      <c r="D22" s="4">
        <v>1</v>
      </c>
      <c r="E22" s="5">
        <f t="shared" si="0"/>
        <v>2</v>
      </c>
    </row>
    <row r="23" spans="1:5">
      <c r="B23" s="18" t="s">
        <v>23</v>
      </c>
      <c r="C23" s="19">
        <v>1</v>
      </c>
      <c r="D23" s="4">
        <v>1</v>
      </c>
      <c r="E23" s="5">
        <f t="shared" si="0"/>
        <v>1</v>
      </c>
    </row>
    <row r="24" spans="1:5">
      <c r="B24" s="18" t="s">
        <v>24</v>
      </c>
      <c r="C24" s="19">
        <v>1</v>
      </c>
      <c r="D24" s="4">
        <v>1</v>
      </c>
      <c r="E24" s="5">
        <f t="shared" si="0"/>
        <v>1</v>
      </c>
    </row>
    <row r="25" spans="1:5">
      <c r="B25" s="18" t="s">
        <v>25</v>
      </c>
      <c r="C25" s="19">
        <v>1</v>
      </c>
      <c r="D25" s="4">
        <v>1</v>
      </c>
      <c r="E25" s="5">
        <f t="shared" si="0"/>
        <v>1</v>
      </c>
    </row>
    <row r="26" spans="1:5">
      <c r="B26" s="2" t="s">
        <v>26</v>
      </c>
      <c r="C26" s="19">
        <v>7</v>
      </c>
      <c r="D26" s="4">
        <v>1</v>
      </c>
      <c r="E26" s="5">
        <f t="shared" si="0"/>
        <v>7</v>
      </c>
    </row>
    <row r="27" spans="1:5">
      <c r="B27" s="2" t="s">
        <v>27</v>
      </c>
      <c r="C27" s="19">
        <v>1</v>
      </c>
      <c r="D27" s="4">
        <v>1</v>
      </c>
      <c r="E27" s="5">
        <f t="shared" si="0"/>
        <v>1</v>
      </c>
    </row>
    <row r="28" spans="1:5">
      <c r="B28" s="10" t="s">
        <v>28</v>
      </c>
      <c r="C28" s="19">
        <v>2</v>
      </c>
      <c r="D28" s="4">
        <v>1</v>
      </c>
      <c r="E28" s="5">
        <f t="shared" si="0"/>
        <v>2</v>
      </c>
    </row>
    <row r="29" spans="1:5">
      <c r="B29" s="2" t="s">
        <v>29</v>
      </c>
      <c r="C29" s="9">
        <v>1</v>
      </c>
      <c r="D29" s="4">
        <v>1</v>
      </c>
      <c r="E29" s="5">
        <f t="shared" si="0"/>
        <v>1</v>
      </c>
    </row>
    <row r="30" spans="1:5">
      <c r="B30" s="2" t="s">
        <v>30</v>
      </c>
      <c r="C30" s="19">
        <v>10</v>
      </c>
      <c r="D30" s="4">
        <v>1</v>
      </c>
      <c r="E30" s="5">
        <f t="shared" si="0"/>
        <v>10</v>
      </c>
    </row>
    <row r="31" spans="1:5">
      <c r="B31" s="2" t="s">
        <v>31</v>
      </c>
      <c r="C31" s="19">
        <v>1</v>
      </c>
      <c r="D31" s="4">
        <v>1</v>
      </c>
      <c r="E31" s="5">
        <f t="shared" si="0"/>
        <v>1</v>
      </c>
    </row>
    <row r="32" spans="1:5">
      <c r="A32" t="s">
        <v>58</v>
      </c>
      <c r="B32" s="10" t="s">
        <v>32</v>
      </c>
      <c r="C32" s="9">
        <v>12</v>
      </c>
      <c r="D32" s="4">
        <v>1</v>
      </c>
      <c r="E32" s="5">
        <f t="shared" si="0"/>
        <v>12</v>
      </c>
    </row>
    <row r="33" spans="1:5">
      <c r="B33" s="10" t="s">
        <v>33</v>
      </c>
      <c r="C33" s="9">
        <v>12</v>
      </c>
      <c r="D33" s="4">
        <v>1</v>
      </c>
      <c r="E33" s="5">
        <f t="shared" si="0"/>
        <v>12</v>
      </c>
    </row>
    <row r="34" spans="1:5">
      <c r="B34" s="20" t="s">
        <v>34</v>
      </c>
      <c r="C34" s="9">
        <v>2</v>
      </c>
      <c r="D34" s="4">
        <v>1</v>
      </c>
      <c r="E34" s="5">
        <f t="shared" si="0"/>
        <v>2</v>
      </c>
    </row>
    <row r="35" spans="1:5">
      <c r="B35" s="20" t="s">
        <v>35</v>
      </c>
      <c r="C35" s="9">
        <v>2</v>
      </c>
      <c r="D35" s="4">
        <v>1</v>
      </c>
      <c r="E35" s="5">
        <f t="shared" si="0"/>
        <v>2</v>
      </c>
    </row>
    <row r="36" spans="1:5">
      <c r="B36" s="20" t="s">
        <v>36</v>
      </c>
      <c r="C36" s="9">
        <v>14</v>
      </c>
      <c r="D36" s="4">
        <v>1</v>
      </c>
      <c r="E36" s="5">
        <f t="shared" si="0"/>
        <v>14</v>
      </c>
    </row>
    <row r="37" spans="1:5">
      <c r="B37" s="21" t="s">
        <v>37</v>
      </c>
      <c r="C37" s="9">
        <v>5</v>
      </c>
      <c r="D37" s="4">
        <v>1</v>
      </c>
      <c r="E37" s="5">
        <f t="shared" si="0"/>
        <v>5</v>
      </c>
    </row>
    <row r="38" spans="1:5">
      <c r="B38" s="21" t="s">
        <v>38</v>
      </c>
      <c r="C38" s="19">
        <v>4</v>
      </c>
      <c r="D38" s="4">
        <v>1</v>
      </c>
      <c r="E38" s="5">
        <f t="shared" si="0"/>
        <v>4</v>
      </c>
    </row>
    <row r="39" spans="1:5">
      <c r="B39" s="21" t="s">
        <v>39</v>
      </c>
      <c r="C39" s="19">
        <v>1</v>
      </c>
      <c r="D39" s="4">
        <v>1</v>
      </c>
      <c r="E39" s="5">
        <f t="shared" si="0"/>
        <v>1</v>
      </c>
    </row>
    <row r="40" spans="1:5">
      <c r="B40" s="21" t="s">
        <v>40</v>
      </c>
      <c r="C40" s="19">
        <v>4</v>
      </c>
      <c r="D40" s="4">
        <v>1</v>
      </c>
      <c r="E40" s="5">
        <f t="shared" si="0"/>
        <v>4</v>
      </c>
    </row>
    <row r="41" spans="1:5">
      <c r="B41" s="21" t="s">
        <v>41</v>
      </c>
      <c r="C41" s="19">
        <v>1</v>
      </c>
      <c r="D41" s="4">
        <v>1</v>
      </c>
      <c r="E41" s="5">
        <f t="shared" si="0"/>
        <v>1</v>
      </c>
    </row>
    <row r="42" spans="1:5">
      <c r="A42" t="s">
        <v>59</v>
      </c>
      <c r="B42" s="22" t="s">
        <v>42</v>
      </c>
      <c r="C42" s="19">
        <v>4</v>
      </c>
      <c r="D42" s="4">
        <v>1</v>
      </c>
      <c r="E42" s="5">
        <f t="shared" si="0"/>
        <v>4</v>
      </c>
    </row>
    <row r="43" spans="1:5">
      <c r="B43" s="21" t="s">
        <v>43</v>
      </c>
      <c r="C43" s="19">
        <v>4</v>
      </c>
      <c r="D43" s="4">
        <v>1</v>
      </c>
      <c r="E43" s="5">
        <f t="shared" si="0"/>
        <v>4</v>
      </c>
    </row>
    <row r="44" spans="1:5">
      <c r="B44" s="2" t="s">
        <v>44</v>
      </c>
      <c r="C44" s="11">
        <v>1</v>
      </c>
      <c r="D44" s="4">
        <v>1</v>
      </c>
      <c r="E44" s="5">
        <f t="shared" si="0"/>
        <v>1</v>
      </c>
    </row>
    <row r="45" spans="1:5">
      <c r="B45" s="10" t="s">
        <v>45</v>
      </c>
      <c r="C45" s="11">
        <v>42</v>
      </c>
      <c r="D45" s="4">
        <v>1</v>
      </c>
      <c r="E45" s="5">
        <f t="shared" si="0"/>
        <v>42</v>
      </c>
    </row>
    <row r="46" spans="1:5">
      <c r="B46" s="10" t="s">
        <v>46</v>
      </c>
      <c r="C46" s="11">
        <v>40</v>
      </c>
      <c r="D46" s="4">
        <v>1</v>
      </c>
      <c r="E46" s="5">
        <f t="shared" si="0"/>
        <v>40</v>
      </c>
    </row>
    <row r="47" spans="1:5">
      <c r="B47" s="10" t="s">
        <v>47</v>
      </c>
      <c r="C47" s="11">
        <v>3</v>
      </c>
      <c r="D47" s="4">
        <v>1</v>
      </c>
      <c r="E47" s="5">
        <f t="shared" si="0"/>
        <v>3</v>
      </c>
    </row>
    <row r="48" spans="1:5">
      <c r="B48" s="10" t="s">
        <v>48</v>
      </c>
      <c r="C48" s="11">
        <v>26</v>
      </c>
      <c r="D48" s="4">
        <v>1</v>
      </c>
      <c r="E48" s="5">
        <f t="shared" si="0"/>
        <v>26</v>
      </c>
    </row>
    <row r="49" spans="1:5">
      <c r="B49" s="10" t="s">
        <v>49</v>
      </c>
      <c r="C49" s="11">
        <v>8</v>
      </c>
      <c r="D49" s="4">
        <v>1</v>
      </c>
      <c r="E49" s="5">
        <f t="shared" si="0"/>
        <v>8</v>
      </c>
    </row>
    <row r="50" spans="1:5">
      <c r="A50" t="s">
        <v>60</v>
      </c>
      <c r="B50" s="10" t="s">
        <v>50</v>
      </c>
      <c r="C50" s="11">
        <v>5</v>
      </c>
      <c r="D50" s="4">
        <v>1</v>
      </c>
      <c r="E50" s="5">
        <f t="shared" si="0"/>
        <v>5</v>
      </c>
    </row>
    <row r="51" spans="1:5">
      <c r="B51" s="26" t="s">
        <v>54</v>
      </c>
      <c r="C51" s="11">
        <v>1</v>
      </c>
      <c r="D51" s="4">
        <v>1</v>
      </c>
      <c r="E51" s="5">
        <f t="shared" si="0"/>
        <v>1</v>
      </c>
    </row>
    <row r="52" spans="1:5">
      <c r="B52" s="10"/>
      <c r="C52" s="11"/>
      <c r="D52" s="17"/>
      <c r="E52" s="7"/>
    </row>
    <row r="53" spans="1:5">
      <c r="A53" t="s">
        <v>51</v>
      </c>
      <c r="B53" s="26" t="s">
        <v>287</v>
      </c>
      <c r="C53" s="11"/>
      <c r="D53" s="23"/>
      <c r="E53" s="7">
        <v>1</v>
      </c>
    </row>
    <row r="54" spans="1:5" ht="15.75" thickBot="1">
      <c r="A54" t="s">
        <v>52</v>
      </c>
      <c r="B54" s="25" t="s">
        <v>53</v>
      </c>
      <c r="C54" s="24"/>
      <c r="D54" s="14"/>
      <c r="E54" s="7">
        <v>1</v>
      </c>
    </row>
    <row r="56" spans="1:5">
      <c r="A56" t="s">
        <v>261</v>
      </c>
      <c r="E56">
        <f>SUM(E2:E55)</f>
        <v>699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J103"/>
  <sheetViews>
    <sheetView workbookViewId="0">
      <selection activeCell="H2" sqref="H2"/>
    </sheetView>
  </sheetViews>
  <sheetFormatPr defaultRowHeight="15"/>
  <cols>
    <col min="7" max="7" width="14.140625" customWidth="1"/>
    <col min="9" max="9" width="11" customWidth="1"/>
    <col min="10" max="10" width="11.7109375" customWidth="1"/>
  </cols>
  <sheetData>
    <row r="1" spans="2:10">
      <c r="B1" s="80" t="s">
        <v>103</v>
      </c>
      <c r="C1" s="81"/>
      <c r="D1" s="81"/>
      <c r="E1" s="81"/>
      <c r="F1" s="81"/>
      <c r="G1" s="81"/>
      <c r="H1" s="81"/>
      <c r="I1" s="81"/>
      <c r="J1" s="82"/>
    </row>
    <row r="2" spans="2:10">
      <c r="B2" s="52" t="s">
        <v>104</v>
      </c>
      <c r="C2" s="53"/>
      <c r="D2" s="53"/>
      <c r="E2" s="53"/>
      <c r="F2" s="53"/>
      <c r="G2" s="53"/>
      <c r="H2" s="54" t="s">
        <v>289</v>
      </c>
      <c r="I2" s="55" t="s">
        <v>105</v>
      </c>
      <c r="J2" s="56" t="s">
        <v>106</v>
      </c>
    </row>
    <row r="3" spans="2:10">
      <c r="B3" s="83" t="s">
        <v>107</v>
      </c>
      <c r="C3" s="84"/>
      <c r="D3" s="84"/>
      <c r="E3" s="84"/>
      <c r="F3" s="84"/>
      <c r="G3" s="84"/>
      <c r="H3" s="57">
        <v>1</v>
      </c>
      <c r="I3" s="58">
        <v>1</v>
      </c>
      <c r="J3" s="59">
        <f t="shared" ref="J3:J7" si="0">SUM(H3*I3)</f>
        <v>1</v>
      </c>
    </row>
    <row r="4" spans="2:10">
      <c r="B4" s="85" t="s">
        <v>108</v>
      </c>
      <c r="C4" s="86"/>
      <c r="D4" s="86"/>
      <c r="E4" s="86"/>
      <c r="F4" s="86"/>
      <c r="G4" s="87"/>
      <c r="H4" s="57">
        <v>1</v>
      </c>
      <c r="I4" s="58">
        <v>1</v>
      </c>
      <c r="J4" s="59">
        <f t="shared" si="0"/>
        <v>1</v>
      </c>
    </row>
    <row r="5" spans="2:10">
      <c r="B5" s="88" t="s">
        <v>109</v>
      </c>
      <c r="C5" s="89"/>
      <c r="D5" s="89"/>
      <c r="E5" s="89"/>
      <c r="F5" s="89"/>
      <c r="G5" s="89"/>
      <c r="H5" s="60">
        <v>1</v>
      </c>
      <c r="I5" s="58">
        <v>1</v>
      </c>
      <c r="J5" s="61">
        <f t="shared" si="0"/>
        <v>1</v>
      </c>
    </row>
    <row r="6" spans="2:10">
      <c r="B6" s="75" t="s">
        <v>110</v>
      </c>
      <c r="C6" s="76"/>
      <c r="D6" s="76"/>
      <c r="E6" s="76"/>
      <c r="F6" s="76"/>
      <c r="G6" s="77"/>
      <c r="H6" s="60">
        <v>1</v>
      </c>
      <c r="I6" s="58">
        <v>1</v>
      </c>
      <c r="J6" s="61">
        <f t="shared" si="0"/>
        <v>1</v>
      </c>
    </row>
    <row r="7" spans="2:10">
      <c r="B7" s="75" t="s">
        <v>111</v>
      </c>
      <c r="C7" s="76"/>
      <c r="D7" s="76"/>
      <c r="E7" s="76"/>
      <c r="F7" s="76"/>
      <c r="G7" s="77"/>
      <c r="H7" s="60">
        <v>4</v>
      </c>
      <c r="I7" s="58">
        <v>1</v>
      </c>
      <c r="J7" s="61">
        <f t="shared" si="0"/>
        <v>4</v>
      </c>
    </row>
    <row r="8" spans="2:10">
      <c r="B8" s="75" t="s">
        <v>112</v>
      </c>
      <c r="C8" s="76"/>
      <c r="D8" s="76"/>
      <c r="E8" s="76"/>
      <c r="F8" s="76"/>
      <c r="G8" s="77"/>
      <c r="H8" s="60">
        <v>1</v>
      </c>
      <c r="I8" s="58">
        <v>1</v>
      </c>
      <c r="J8" s="61">
        <f t="shared" ref="J8:J15" si="1">SUM(H8*I8)</f>
        <v>1</v>
      </c>
    </row>
    <row r="9" spans="2:10">
      <c r="B9" s="78" t="s">
        <v>113</v>
      </c>
      <c r="C9" s="79"/>
      <c r="D9" s="79"/>
      <c r="E9" s="79"/>
      <c r="F9" s="79"/>
      <c r="G9" s="79"/>
      <c r="H9" s="57">
        <v>4</v>
      </c>
      <c r="I9" s="58">
        <v>1</v>
      </c>
      <c r="J9" s="59">
        <f t="shared" si="1"/>
        <v>4</v>
      </c>
    </row>
    <row r="10" spans="2:10">
      <c r="B10" s="75" t="s">
        <v>114</v>
      </c>
      <c r="C10" s="76"/>
      <c r="D10" s="76"/>
      <c r="E10" s="76"/>
      <c r="F10" s="76"/>
      <c r="G10" s="77"/>
      <c r="H10" s="60">
        <v>1</v>
      </c>
      <c r="I10" s="58">
        <v>1</v>
      </c>
      <c r="J10" s="61">
        <f t="shared" si="1"/>
        <v>1</v>
      </c>
    </row>
    <row r="11" spans="2:10">
      <c r="B11" s="75" t="s">
        <v>115</v>
      </c>
      <c r="C11" s="76"/>
      <c r="D11" s="76"/>
      <c r="E11" s="76"/>
      <c r="F11" s="76"/>
      <c r="G11" s="77"/>
      <c r="H11" s="60">
        <v>3</v>
      </c>
      <c r="I11" s="58">
        <v>1</v>
      </c>
      <c r="J11" s="61">
        <f t="shared" si="1"/>
        <v>3</v>
      </c>
    </row>
    <row r="12" spans="2:10">
      <c r="B12" s="88" t="s">
        <v>116</v>
      </c>
      <c r="C12" s="89"/>
      <c r="D12" s="89"/>
      <c r="E12" s="89"/>
      <c r="F12" s="89"/>
      <c r="G12" s="89"/>
      <c r="H12" s="60">
        <v>1</v>
      </c>
      <c r="I12" s="58">
        <v>1</v>
      </c>
      <c r="J12" s="61">
        <f t="shared" si="1"/>
        <v>1</v>
      </c>
    </row>
    <row r="13" spans="2:10">
      <c r="B13" s="85" t="s">
        <v>117</v>
      </c>
      <c r="C13" s="86"/>
      <c r="D13" s="86"/>
      <c r="E13" s="86"/>
      <c r="F13" s="86"/>
      <c r="G13" s="87"/>
      <c r="H13" s="57">
        <v>1</v>
      </c>
      <c r="I13" s="58">
        <v>1</v>
      </c>
      <c r="J13" s="59">
        <f t="shared" si="1"/>
        <v>1</v>
      </c>
    </row>
    <row r="14" spans="2:10">
      <c r="B14" s="75" t="s">
        <v>118</v>
      </c>
      <c r="C14" s="76"/>
      <c r="D14" s="76"/>
      <c r="E14" s="76"/>
      <c r="F14" s="76"/>
      <c r="G14" s="77"/>
      <c r="H14" s="60">
        <v>1</v>
      </c>
      <c r="I14" s="58">
        <v>1</v>
      </c>
      <c r="J14" s="61">
        <f t="shared" si="1"/>
        <v>1</v>
      </c>
    </row>
    <row r="15" spans="2:10">
      <c r="B15" s="75" t="s">
        <v>119</v>
      </c>
      <c r="C15" s="76"/>
      <c r="D15" s="76"/>
      <c r="E15" s="76"/>
      <c r="F15" s="76"/>
      <c r="G15" s="77"/>
      <c r="H15" s="60">
        <v>1</v>
      </c>
      <c r="I15" s="58">
        <v>1</v>
      </c>
      <c r="J15" s="61">
        <f t="shared" si="1"/>
        <v>1</v>
      </c>
    </row>
    <row r="16" spans="2:10">
      <c r="B16" s="88"/>
      <c r="C16" s="89"/>
      <c r="D16" s="89"/>
      <c r="E16" s="89"/>
      <c r="F16" s="89"/>
      <c r="G16" s="89"/>
      <c r="H16" s="60"/>
      <c r="I16" s="58"/>
      <c r="J16" s="61"/>
    </row>
    <row r="17" spans="2:10">
      <c r="B17" s="90" t="s">
        <v>120</v>
      </c>
      <c r="C17" s="91"/>
      <c r="D17" s="91"/>
      <c r="E17" s="91"/>
      <c r="F17" s="91"/>
      <c r="G17" s="91"/>
      <c r="H17" s="62"/>
      <c r="I17" s="58"/>
      <c r="J17" s="63"/>
    </row>
    <row r="18" spans="2:10">
      <c r="B18" s="88" t="s">
        <v>121</v>
      </c>
      <c r="C18" s="89"/>
      <c r="D18" s="89"/>
      <c r="E18" s="89"/>
      <c r="F18" s="89"/>
      <c r="G18" s="89"/>
      <c r="H18" s="60">
        <v>10</v>
      </c>
      <c r="I18" s="58">
        <v>1</v>
      </c>
      <c r="J18" s="61">
        <f t="shared" ref="J18:J25" si="2">SUM(H18*I18)</f>
        <v>10</v>
      </c>
    </row>
    <row r="19" spans="2:10">
      <c r="B19" s="88" t="s">
        <v>122</v>
      </c>
      <c r="C19" s="89"/>
      <c r="D19" s="89"/>
      <c r="E19" s="89"/>
      <c r="F19" s="89"/>
      <c r="G19" s="89"/>
      <c r="H19" s="60">
        <v>6</v>
      </c>
      <c r="I19" s="58">
        <v>1</v>
      </c>
      <c r="J19" s="61">
        <f t="shared" si="2"/>
        <v>6</v>
      </c>
    </row>
    <row r="20" spans="2:10">
      <c r="B20" s="88" t="s">
        <v>123</v>
      </c>
      <c r="C20" s="89"/>
      <c r="D20" s="89"/>
      <c r="E20" s="89"/>
      <c r="F20" s="89"/>
      <c r="G20" s="89"/>
      <c r="H20" s="60">
        <v>6</v>
      </c>
      <c r="I20" s="58">
        <v>1</v>
      </c>
      <c r="J20" s="61">
        <f>SUM(H20*I20)</f>
        <v>6</v>
      </c>
    </row>
    <row r="21" spans="2:10">
      <c r="B21" s="75" t="s">
        <v>124</v>
      </c>
      <c r="C21" s="76"/>
      <c r="D21" s="76"/>
      <c r="E21" s="76"/>
      <c r="F21" s="76"/>
      <c r="G21" s="77"/>
      <c r="H21" s="60">
        <v>8</v>
      </c>
      <c r="I21" s="58">
        <v>1</v>
      </c>
      <c r="J21" s="61">
        <f t="shared" si="2"/>
        <v>8</v>
      </c>
    </row>
    <row r="22" spans="2:10">
      <c r="B22" s="88" t="s">
        <v>125</v>
      </c>
      <c r="C22" s="89"/>
      <c r="D22" s="89"/>
      <c r="E22" s="89"/>
      <c r="F22" s="89"/>
      <c r="G22" s="89"/>
      <c r="H22" s="60">
        <v>14</v>
      </c>
      <c r="I22" s="58">
        <v>1</v>
      </c>
      <c r="J22" s="61">
        <f t="shared" si="2"/>
        <v>14</v>
      </c>
    </row>
    <row r="23" spans="2:10">
      <c r="B23" s="88" t="s">
        <v>126</v>
      </c>
      <c r="C23" s="89"/>
      <c r="D23" s="89"/>
      <c r="E23" s="89"/>
      <c r="F23" s="89"/>
      <c r="G23" s="89"/>
      <c r="H23" s="60">
        <v>10</v>
      </c>
      <c r="I23" s="58">
        <v>1</v>
      </c>
      <c r="J23" s="61">
        <f t="shared" si="2"/>
        <v>10</v>
      </c>
    </row>
    <row r="24" spans="2:10">
      <c r="B24" s="85" t="s">
        <v>127</v>
      </c>
      <c r="C24" s="86"/>
      <c r="D24" s="86"/>
      <c r="E24" s="86"/>
      <c r="F24" s="86"/>
      <c r="G24" s="87"/>
      <c r="H24" s="57">
        <v>2</v>
      </c>
      <c r="I24" s="58">
        <v>1</v>
      </c>
      <c r="J24" s="59">
        <f t="shared" si="2"/>
        <v>2</v>
      </c>
    </row>
    <row r="25" spans="2:10">
      <c r="B25" s="94" t="s">
        <v>128</v>
      </c>
      <c r="C25" s="95"/>
      <c r="D25" s="95"/>
      <c r="E25" s="95"/>
      <c r="F25" s="95"/>
      <c r="G25" s="95"/>
      <c r="H25" s="60">
        <v>2</v>
      </c>
      <c r="I25" s="58">
        <v>1</v>
      </c>
      <c r="J25" s="61">
        <f t="shared" si="2"/>
        <v>2</v>
      </c>
    </row>
    <row r="26" spans="2:10">
      <c r="B26" s="75"/>
      <c r="C26" s="76"/>
      <c r="D26" s="76"/>
      <c r="E26" s="76"/>
      <c r="F26" s="76"/>
      <c r="G26" s="77"/>
      <c r="H26" s="60"/>
      <c r="I26" s="58"/>
      <c r="J26" s="61"/>
    </row>
    <row r="27" spans="2:10">
      <c r="B27" s="90" t="s">
        <v>129</v>
      </c>
      <c r="C27" s="96"/>
      <c r="D27" s="96"/>
      <c r="E27" s="96"/>
      <c r="F27" s="96"/>
      <c r="G27" s="96"/>
      <c r="H27" s="62"/>
      <c r="I27" s="58"/>
      <c r="J27" s="63"/>
    </row>
    <row r="28" spans="2:10">
      <c r="B28" s="88" t="s">
        <v>130</v>
      </c>
      <c r="C28" s="89"/>
      <c r="D28" s="89"/>
      <c r="E28" s="89"/>
      <c r="F28" s="89"/>
      <c r="G28" s="89"/>
      <c r="H28" s="60">
        <v>1</v>
      </c>
      <c r="I28" s="58">
        <v>1</v>
      </c>
      <c r="J28" s="61">
        <f t="shared" ref="J28:J35" si="3">SUM(H28*I28)</f>
        <v>1</v>
      </c>
    </row>
    <row r="29" spans="2:10">
      <c r="B29" s="88" t="s">
        <v>131</v>
      </c>
      <c r="C29" s="89"/>
      <c r="D29" s="89"/>
      <c r="E29" s="89"/>
      <c r="F29" s="89"/>
      <c r="G29" s="89"/>
      <c r="H29" s="60">
        <v>20</v>
      </c>
      <c r="I29" s="58">
        <v>1</v>
      </c>
      <c r="J29" s="61">
        <f t="shared" si="3"/>
        <v>20</v>
      </c>
    </row>
    <row r="30" spans="2:10">
      <c r="B30" s="92" t="s">
        <v>132</v>
      </c>
      <c r="C30" s="93"/>
      <c r="D30" s="93"/>
      <c r="E30" s="93"/>
      <c r="F30" s="93"/>
      <c r="G30" s="93"/>
      <c r="H30" s="60">
        <v>2</v>
      </c>
      <c r="I30" s="58">
        <v>1</v>
      </c>
      <c r="J30" s="61">
        <f t="shared" si="3"/>
        <v>2</v>
      </c>
    </row>
    <row r="31" spans="2:10">
      <c r="B31" s="88" t="s">
        <v>133</v>
      </c>
      <c r="C31" s="89"/>
      <c r="D31" s="89"/>
      <c r="E31" s="89"/>
      <c r="F31" s="89"/>
      <c r="G31" s="89"/>
      <c r="H31" s="60">
        <v>2</v>
      </c>
      <c r="I31" s="58">
        <v>1</v>
      </c>
      <c r="J31" s="61">
        <f t="shared" si="3"/>
        <v>2</v>
      </c>
    </row>
    <row r="32" spans="2:10">
      <c r="B32" s="78" t="s">
        <v>134</v>
      </c>
      <c r="C32" s="79"/>
      <c r="D32" s="79"/>
      <c r="E32" s="79"/>
      <c r="F32" s="79"/>
      <c r="G32" s="79"/>
      <c r="H32" s="57">
        <v>1</v>
      </c>
      <c r="I32" s="58">
        <v>1</v>
      </c>
      <c r="J32" s="59">
        <f t="shared" si="3"/>
        <v>1</v>
      </c>
    </row>
    <row r="33" spans="2:10">
      <c r="B33" s="75" t="s">
        <v>135</v>
      </c>
      <c r="C33" s="76"/>
      <c r="D33" s="76"/>
      <c r="E33" s="76"/>
      <c r="F33" s="76"/>
      <c r="G33" s="77"/>
      <c r="H33" s="60">
        <v>2</v>
      </c>
      <c r="I33" s="58">
        <v>1</v>
      </c>
      <c r="J33" s="61">
        <f t="shared" si="3"/>
        <v>2</v>
      </c>
    </row>
    <row r="34" spans="2:10">
      <c r="B34" s="88" t="s">
        <v>136</v>
      </c>
      <c r="C34" s="89"/>
      <c r="D34" s="89"/>
      <c r="E34" s="89"/>
      <c r="F34" s="89"/>
      <c r="G34" s="89"/>
      <c r="H34" s="60">
        <v>1</v>
      </c>
      <c r="I34" s="58">
        <v>1</v>
      </c>
      <c r="J34" s="61">
        <f t="shared" si="3"/>
        <v>1</v>
      </c>
    </row>
    <row r="35" spans="2:10">
      <c r="B35" s="88" t="s">
        <v>137</v>
      </c>
      <c r="C35" s="89"/>
      <c r="D35" s="89"/>
      <c r="E35" s="89"/>
      <c r="F35" s="89"/>
      <c r="G35" s="89"/>
      <c r="H35" s="60">
        <v>1</v>
      </c>
      <c r="I35" s="58">
        <v>1</v>
      </c>
      <c r="J35" s="61">
        <f t="shared" si="3"/>
        <v>1</v>
      </c>
    </row>
    <row r="36" spans="2:10">
      <c r="B36" s="85"/>
      <c r="C36" s="86"/>
      <c r="D36" s="86"/>
      <c r="E36" s="86"/>
      <c r="F36" s="86"/>
      <c r="G36" s="87"/>
      <c r="H36" s="57"/>
      <c r="I36" s="58"/>
      <c r="J36" s="59"/>
    </row>
    <row r="37" spans="2:10">
      <c r="B37" s="98" t="s">
        <v>138</v>
      </c>
      <c r="C37" s="99"/>
      <c r="D37" s="99"/>
      <c r="E37" s="99"/>
      <c r="F37" s="99"/>
      <c r="G37" s="100"/>
      <c r="H37" s="62"/>
      <c r="I37" s="58"/>
      <c r="J37" s="63"/>
    </row>
    <row r="38" spans="2:10">
      <c r="B38" s="92" t="s">
        <v>139</v>
      </c>
      <c r="C38" s="93"/>
      <c r="D38" s="93"/>
      <c r="E38" s="93"/>
      <c r="F38" s="93"/>
      <c r="G38" s="93"/>
      <c r="H38" s="60">
        <v>1</v>
      </c>
      <c r="I38" s="58">
        <v>1</v>
      </c>
      <c r="J38" s="61">
        <f t="shared" ref="J38:J44" si="4">SUM(H38*I38)</f>
        <v>1</v>
      </c>
    </row>
    <row r="39" spans="2:10">
      <c r="B39" s="88" t="s">
        <v>140</v>
      </c>
      <c r="C39" s="89"/>
      <c r="D39" s="89"/>
      <c r="E39" s="89"/>
      <c r="F39" s="89"/>
      <c r="G39" s="89"/>
      <c r="H39" s="60">
        <v>1</v>
      </c>
      <c r="I39" s="58">
        <v>1</v>
      </c>
      <c r="J39" s="61">
        <f t="shared" si="4"/>
        <v>1</v>
      </c>
    </row>
    <row r="40" spans="2:10">
      <c r="B40" s="75" t="s">
        <v>141</v>
      </c>
      <c r="C40" s="76"/>
      <c r="D40" s="76"/>
      <c r="E40" s="76"/>
      <c r="F40" s="76"/>
      <c r="G40" s="77"/>
      <c r="H40" s="60">
        <v>1</v>
      </c>
      <c r="I40" s="58">
        <v>1</v>
      </c>
      <c r="J40" s="61">
        <f t="shared" si="4"/>
        <v>1</v>
      </c>
    </row>
    <row r="41" spans="2:10">
      <c r="B41" s="75" t="s">
        <v>142</v>
      </c>
      <c r="C41" s="76"/>
      <c r="D41" s="76"/>
      <c r="E41" s="76"/>
      <c r="F41" s="76"/>
      <c r="G41" s="77"/>
      <c r="H41" s="60">
        <v>1</v>
      </c>
      <c r="I41" s="58">
        <v>1</v>
      </c>
      <c r="J41" s="61">
        <f t="shared" si="4"/>
        <v>1</v>
      </c>
    </row>
    <row r="42" spans="2:10">
      <c r="B42" s="75" t="s">
        <v>143</v>
      </c>
      <c r="C42" s="76"/>
      <c r="D42" s="76"/>
      <c r="E42" s="76"/>
      <c r="F42" s="76"/>
      <c r="G42" s="77"/>
      <c r="H42" s="60">
        <v>1</v>
      </c>
      <c r="I42" s="58">
        <v>1</v>
      </c>
      <c r="J42" s="61">
        <f t="shared" si="4"/>
        <v>1</v>
      </c>
    </row>
    <row r="43" spans="2:10">
      <c r="B43" s="64" t="s">
        <v>144</v>
      </c>
      <c r="C43" s="65"/>
      <c r="D43" s="65"/>
      <c r="E43" s="65"/>
      <c r="F43" s="66"/>
      <c r="G43" s="67"/>
      <c r="H43" s="60">
        <v>1</v>
      </c>
      <c r="I43" s="58">
        <v>1</v>
      </c>
      <c r="J43" s="61">
        <f t="shared" si="4"/>
        <v>1</v>
      </c>
    </row>
    <row r="44" spans="2:10">
      <c r="B44" s="88" t="s">
        <v>145</v>
      </c>
      <c r="C44" s="89"/>
      <c r="D44" s="89"/>
      <c r="E44" s="89"/>
      <c r="F44" s="89"/>
      <c r="G44" s="89"/>
      <c r="H44" s="60">
        <v>1</v>
      </c>
      <c r="I44" s="58">
        <v>1</v>
      </c>
      <c r="J44" s="61">
        <f t="shared" si="4"/>
        <v>1</v>
      </c>
    </row>
    <row r="45" spans="2:10">
      <c r="B45" s="88"/>
      <c r="C45" s="89"/>
      <c r="D45" s="89"/>
      <c r="E45" s="89"/>
      <c r="F45" s="89"/>
      <c r="G45" s="89"/>
      <c r="H45" s="60"/>
      <c r="I45" s="58"/>
      <c r="J45" s="61"/>
    </row>
    <row r="46" spans="2:10">
      <c r="B46" s="90" t="s">
        <v>146</v>
      </c>
      <c r="C46" s="91"/>
      <c r="D46" s="91"/>
      <c r="E46" s="91"/>
      <c r="F46" s="91"/>
      <c r="G46" s="91"/>
      <c r="H46" s="62"/>
      <c r="I46" s="58"/>
      <c r="J46" s="63"/>
    </row>
    <row r="47" spans="2:10">
      <c r="B47" s="97" t="s">
        <v>147</v>
      </c>
      <c r="C47" s="86"/>
      <c r="D47" s="86"/>
      <c r="E47" s="86"/>
      <c r="F47" s="86"/>
      <c r="G47" s="87"/>
      <c r="H47" s="57">
        <v>0</v>
      </c>
      <c r="I47" s="58">
        <v>1</v>
      </c>
      <c r="J47" s="59">
        <f>SUM(H47*I47)</f>
        <v>0</v>
      </c>
    </row>
    <row r="48" spans="2:10">
      <c r="B48" s="88" t="s">
        <v>148</v>
      </c>
      <c r="C48" s="89"/>
      <c r="D48" s="89"/>
      <c r="E48" s="89"/>
      <c r="F48" s="89"/>
      <c r="G48" s="89"/>
      <c r="H48" s="60">
        <v>1</v>
      </c>
      <c r="I48" s="58">
        <v>1</v>
      </c>
      <c r="J48" s="61">
        <f t="shared" ref="J48:J67" si="5">SUM(H48*I48)</f>
        <v>1</v>
      </c>
    </row>
    <row r="49" spans="2:10">
      <c r="B49" s="88" t="s">
        <v>149</v>
      </c>
      <c r="C49" s="89"/>
      <c r="D49" s="89"/>
      <c r="E49" s="89"/>
      <c r="F49" s="89"/>
      <c r="G49" s="89"/>
      <c r="H49" s="60">
        <v>1</v>
      </c>
      <c r="I49" s="58">
        <v>1</v>
      </c>
      <c r="J49" s="61">
        <f t="shared" si="5"/>
        <v>1</v>
      </c>
    </row>
    <row r="50" spans="2:10">
      <c r="B50" s="78" t="s">
        <v>150</v>
      </c>
      <c r="C50" s="79"/>
      <c r="D50" s="79"/>
      <c r="E50" s="79"/>
      <c r="F50" s="79"/>
      <c r="G50" s="79"/>
      <c r="H50" s="57">
        <v>1</v>
      </c>
      <c r="I50" s="58">
        <v>1</v>
      </c>
      <c r="J50" s="59">
        <f t="shared" si="5"/>
        <v>1</v>
      </c>
    </row>
    <row r="51" spans="2:10">
      <c r="B51" s="101" t="s">
        <v>151</v>
      </c>
      <c r="C51" s="102"/>
      <c r="D51" s="102"/>
      <c r="E51" s="102"/>
      <c r="F51" s="102"/>
      <c r="G51" s="102"/>
      <c r="H51" s="57">
        <v>1</v>
      </c>
      <c r="I51" s="58">
        <v>1</v>
      </c>
      <c r="J51" s="59">
        <f t="shared" si="5"/>
        <v>1</v>
      </c>
    </row>
    <row r="52" spans="2:10">
      <c r="B52" s="78" t="s">
        <v>152</v>
      </c>
      <c r="C52" s="79"/>
      <c r="D52" s="79"/>
      <c r="E52" s="79"/>
      <c r="F52" s="79"/>
      <c r="G52" s="79"/>
      <c r="H52" s="57">
        <v>1</v>
      </c>
      <c r="I52" s="58">
        <v>1</v>
      </c>
      <c r="J52" s="59">
        <f t="shared" si="5"/>
        <v>1</v>
      </c>
    </row>
    <row r="53" spans="2:10">
      <c r="B53" s="103" t="s">
        <v>153</v>
      </c>
      <c r="C53" s="79"/>
      <c r="D53" s="79"/>
      <c r="E53" s="79"/>
      <c r="F53" s="79"/>
      <c r="G53" s="79"/>
      <c r="H53" s="57">
        <v>1</v>
      </c>
      <c r="I53" s="58">
        <v>1</v>
      </c>
      <c r="J53" s="59">
        <f t="shared" si="5"/>
        <v>1</v>
      </c>
    </row>
    <row r="54" spans="2:10">
      <c r="B54" s="85" t="s">
        <v>154</v>
      </c>
      <c r="C54" s="86"/>
      <c r="D54" s="86"/>
      <c r="E54" s="86"/>
      <c r="F54" s="86"/>
      <c r="G54" s="87"/>
      <c r="H54" s="57">
        <v>1</v>
      </c>
      <c r="I54" s="58">
        <v>1</v>
      </c>
      <c r="J54" s="59">
        <f t="shared" si="5"/>
        <v>1</v>
      </c>
    </row>
    <row r="55" spans="2:10">
      <c r="B55" s="85" t="s">
        <v>155</v>
      </c>
      <c r="C55" s="86"/>
      <c r="D55" s="86"/>
      <c r="E55" s="86"/>
      <c r="F55" s="86"/>
      <c r="G55" s="87"/>
      <c r="H55" s="57">
        <v>1</v>
      </c>
      <c r="I55" s="58">
        <v>1</v>
      </c>
      <c r="J55" s="59">
        <f t="shared" si="5"/>
        <v>1</v>
      </c>
    </row>
    <row r="56" spans="2:10">
      <c r="B56" s="101" t="s">
        <v>156</v>
      </c>
      <c r="C56" s="79"/>
      <c r="D56" s="79"/>
      <c r="E56" s="79"/>
      <c r="F56" s="79"/>
      <c r="G56" s="79"/>
      <c r="H56" s="57">
        <v>1</v>
      </c>
      <c r="I56" s="58">
        <v>1</v>
      </c>
      <c r="J56" s="59">
        <f t="shared" si="5"/>
        <v>1</v>
      </c>
    </row>
    <row r="57" spans="2:10">
      <c r="B57" s="78" t="s">
        <v>157</v>
      </c>
      <c r="C57" s="79"/>
      <c r="D57" s="79"/>
      <c r="E57" s="79"/>
      <c r="F57" s="79"/>
      <c r="G57" s="79"/>
      <c r="H57" s="57">
        <v>1</v>
      </c>
      <c r="I57" s="58">
        <v>1</v>
      </c>
      <c r="J57" s="59">
        <f t="shared" si="5"/>
        <v>1</v>
      </c>
    </row>
    <row r="58" spans="2:10">
      <c r="B58" s="78" t="s">
        <v>158</v>
      </c>
      <c r="C58" s="79"/>
      <c r="D58" s="79"/>
      <c r="E58" s="79"/>
      <c r="F58" s="79"/>
      <c r="G58" s="79"/>
      <c r="H58" s="57">
        <v>1</v>
      </c>
      <c r="I58" s="58">
        <v>1</v>
      </c>
      <c r="J58" s="59">
        <f t="shared" si="5"/>
        <v>1</v>
      </c>
    </row>
    <row r="59" spans="2:10">
      <c r="B59" s="78" t="s">
        <v>159</v>
      </c>
      <c r="C59" s="79"/>
      <c r="D59" s="79"/>
      <c r="E59" s="79"/>
      <c r="F59" s="79"/>
      <c r="G59" s="79"/>
      <c r="H59" s="57">
        <v>1</v>
      </c>
      <c r="I59" s="58">
        <v>1</v>
      </c>
      <c r="J59" s="59">
        <f t="shared" si="5"/>
        <v>1</v>
      </c>
    </row>
    <row r="60" spans="2:10">
      <c r="B60" s="97" t="s">
        <v>160</v>
      </c>
      <c r="C60" s="86"/>
      <c r="D60" s="86"/>
      <c r="E60" s="86"/>
      <c r="F60" s="86"/>
      <c r="G60" s="87"/>
      <c r="H60" s="57">
        <v>1</v>
      </c>
      <c r="I60" s="58">
        <v>1</v>
      </c>
      <c r="J60" s="59">
        <f t="shared" si="5"/>
        <v>1</v>
      </c>
    </row>
    <row r="61" spans="2:10">
      <c r="B61" s="69"/>
      <c r="C61" s="70"/>
      <c r="D61" s="70"/>
      <c r="E61" s="70"/>
      <c r="F61" s="70"/>
      <c r="G61" s="70"/>
      <c r="H61" s="71"/>
      <c r="I61" s="58"/>
      <c r="J61" s="59"/>
    </row>
    <row r="62" spans="2:10">
      <c r="B62" s="101" t="s">
        <v>161</v>
      </c>
      <c r="C62" s="79"/>
      <c r="D62" s="79"/>
      <c r="E62" s="79"/>
      <c r="F62" s="79"/>
      <c r="G62" s="79"/>
      <c r="H62" s="68">
        <v>0</v>
      </c>
      <c r="I62" s="58">
        <v>1</v>
      </c>
      <c r="J62" s="59">
        <f t="shared" si="5"/>
        <v>0</v>
      </c>
    </row>
    <row r="63" spans="2:10">
      <c r="B63" s="78" t="s">
        <v>162</v>
      </c>
      <c r="C63" s="79"/>
      <c r="D63" s="79"/>
      <c r="E63" s="79"/>
      <c r="F63" s="79"/>
      <c r="G63" s="79"/>
      <c r="H63" s="57">
        <v>10</v>
      </c>
      <c r="I63" s="58">
        <v>1</v>
      </c>
      <c r="J63" s="59">
        <f t="shared" si="5"/>
        <v>10</v>
      </c>
    </row>
    <row r="64" spans="2:10">
      <c r="B64" s="78" t="s">
        <v>163</v>
      </c>
      <c r="C64" s="79"/>
      <c r="D64" s="79"/>
      <c r="E64" s="79"/>
      <c r="F64" s="79"/>
      <c r="G64" s="79"/>
      <c r="H64" s="57">
        <v>3</v>
      </c>
      <c r="I64" s="58">
        <v>1</v>
      </c>
      <c r="J64" s="59">
        <f t="shared" si="5"/>
        <v>3</v>
      </c>
    </row>
    <row r="65" spans="2:10">
      <c r="B65" s="78" t="s">
        <v>164</v>
      </c>
      <c r="C65" s="79"/>
      <c r="D65" s="79"/>
      <c r="E65" s="79"/>
      <c r="F65" s="79"/>
      <c r="G65" s="79"/>
      <c r="H65" s="57">
        <v>1</v>
      </c>
      <c r="I65" s="58">
        <v>1</v>
      </c>
      <c r="J65" s="59">
        <f t="shared" si="5"/>
        <v>1</v>
      </c>
    </row>
    <row r="66" spans="2:10">
      <c r="B66" s="78" t="s">
        <v>165</v>
      </c>
      <c r="C66" s="79"/>
      <c r="D66" s="79"/>
      <c r="E66" s="79"/>
      <c r="F66" s="79"/>
      <c r="G66" s="79"/>
      <c r="H66" s="57">
        <v>1</v>
      </c>
      <c r="I66" s="58">
        <v>1</v>
      </c>
      <c r="J66" s="59">
        <f t="shared" si="5"/>
        <v>1</v>
      </c>
    </row>
    <row r="67" spans="2:10">
      <c r="B67" s="85" t="s">
        <v>166</v>
      </c>
      <c r="C67" s="86"/>
      <c r="D67" s="86"/>
      <c r="E67" s="86"/>
      <c r="F67" s="86"/>
      <c r="G67" s="87"/>
      <c r="H67" s="68">
        <v>1</v>
      </c>
      <c r="I67" s="58">
        <v>1</v>
      </c>
      <c r="J67" s="59">
        <f t="shared" si="5"/>
        <v>1</v>
      </c>
    </row>
    <row r="68" spans="2:10">
      <c r="B68" s="85"/>
      <c r="C68" s="86"/>
      <c r="D68" s="86"/>
      <c r="E68" s="86"/>
      <c r="F68" s="86"/>
      <c r="G68" s="87"/>
      <c r="H68" s="68"/>
      <c r="I68" s="58"/>
      <c r="J68" s="59"/>
    </row>
    <row r="69" spans="2:10">
      <c r="B69" s="90" t="s">
        <v>167</v>
      </c>
      <c r="C69" s="91"/>
      <c r="D69" s="91"/>
      <c r="E69" s="91"/>
      <c r="F69" s="91"/>
      <c r="G69" s="91"/>
      <c r="H69" s="62"/>
      <c r="I69" s="58"/>
      <c r="J69" s="63"/>
    </row>
    <row r="70" spans="2:10">
      <c r="B70" s="88" t="s">
        <v>156</v>
      </c>
      <c r="C70" s="104"/>
      <c r="D70" s="104"/>
      <c r="E70" s="104"/>
      <c r="F70" s="104"/>
      <c r="G70" s="104"/>
      <c r="H70" s="60">
        <v>1</v>
      </c>
      <c r="I70" s="58">
        <v>1</v>
      </c>
      <c r="J70" s="61">
        <f t="shared" ref="J70:J95" si="6">SUM(H70*I70)</f>
        <v>1</v>
      </c>
    </row>
    <row r="71" spans="2:10">
      <c r="B71" s="88" t="s">
        <v>168</v>
      </c>
      <c r="C71" s="89"/>
      <c r="D71" s="89"/>
      <c r="E71" s="89"/>
      <c r="F71" s="89"/>
      <c r="G71" s="89"/>
      <c r="H71" s="60">
        <v>1</v>
      </c>
      <c r="I71" s="58">
        <v>1</v>
      </c>
      <c r="J71" s="61">
        <f t="shared" si="6"/>
        <v>1</v>
      </c>
    </row>
    <row r="72" spans="2:10">
      <c r="B72" s="78" t="s">
        <v>169</v>
      </c>
      <c r="C72" s="79"/>
      <c r="D72" s="79"/>
      <c r="E72" s="79"/>
      <c r="F72" s="79"/>
      <c r="G72" s="79"/>
      <c r="H72" s="57">
        <v>1</v>
      </c>
      <c r="I72" s="58">
        <v>1</v>
      </c>
      <c r="J72" s="59">
        <f t="shared" si="6"/>
        <v>1</v>
      </c>
    </row>
    <row r="73" spans="2:10">
      <c r="B73" s="78" t="s">
        <v>170</v>
      </c>
      <c r="C73" s="79"/>
      <c r="D73" s="79"/>
      <c r="E73" s="79"/>
      <c r="F73" s="79"/>
      <c r="G73" s="79"/>
      <c r="H73" s="57">
        <v>5</v>
      </c>
      <c r="I73" s="58">
        <v>1</v>
      </c>
      <c r="J73" s="59">
        <f t="shared" si="6"/>
        <v>5</v>
      </c>
    </row>
    <row r="74" spans="2:10">
      <c r="B74" s="85" t="s">
        <v>171</v>
      </c>
      <c r="C74" s="86"/>
      <c r="D74" s="86"/>
      <c r="E74" s="86"/>
      <c r="F74" s="86"/>
      <c r="G74" s="87"/>
      <c r="H74" s="57">
        <v>1</v>
      </c>
      <c r="I74" s="58">
        <v>1</v>
      </c>
      <c r="J74" s="59">
        <f t="shared" si="6"/>
        <v>1</v>
      </c>
    </row>
    <row r="75" spans="2:10">
      <c r="B75" s="85" t="s">
        <v>172</v>
      </c>
      <c r="C75" s="86"/>
      <c r="D75" s="86"/>
      <c r="E75" s="86"/>
      <c r="F75" s="86"/>
      <c r="G75" s="87"/>
      <c r="H75" s="57">
        <v>4</v>
      </c>
      <c r="I75" s="58">
        <v>1</v>
      </c>
      <c r="J75" s="59">
        <f t="shared" si="6"/>
        <v>4</v>
      </c>
    </row>
    <row r="76" spans="2:10">
      <c r="B76" s="78"/>
      <c r="C76" s="79"/>
      <c r="D76" s="79"/>
      <c r="E76" s="79"/>
      <c r="F76" s="79"/>
      <c r="G76" s="79"/>
      <c r="H76" s="68"/>
      <c r="I76" s="58"/>
      <c r="J76" s="59"/>
    </row>
    <row r="77" spans="2:10">
      <c r="B77" s="90" t="s">
        <v>173</v>
      </c>
      <c r="C77" s="91"/>
      <c r="D77" s="91"/>
      <c r="E77" s="91"/>
      <c r="F77" s="91"/>
      <c r="G77" s="91"/>
      <c r="H77" s="72"/>
      <c r="I77" s="58"/>
      <c r="J77" s="63"/>
    </row>
    <row r="78" spans="2:10">
      <c r="B78" s="78" t="s">
        <v>174</v>
      </c>
      <c r="C78" s="79"/>
      <c r="D78" s="79"/>
      <c r="E78" s="79"/>
      <c r="F78" s="79"/>
      <c r="G78" s="79"/>
      <c r="H78" s="71">
        <v>1</v>
      </c>
      <c r="I78" s="58">
        <v>1</v>
      </c>
      <c r="J78" s="59">
        <f t="shared" si="6"/>
        <v>1</v>
      </c>
    </row>
    <row r="79" spans="2:10">
      <c r="B79" s="78" t="s">
        <v>175</v>
      </c>
      <c r="C79" s="79"/>
      <c r="D79" s="79"/>
      <c r="E79" s="79"/>
      <c r="F79" s="79"/>
      <c r="G79" s="79"/>
      <c r="H79" s="57">
        <v>5</v>
      </c>
      <c r="I79" s="58">
        <v>1</v>
      </c>
      <c r="J79" s="59">
        <f t="shared" si="6"/>
        <v>5</v>
      </c>
    </row>
    <row r="80" spans="2:10">
      <c r="B80" s="78" t="s">
        <v>176</v>
      </c>
      <c r="C80" s="79"/>
      <c r="D80" s="79"/>
      <c r="E80" s="79"/>
      <c r="F80" s="79"/>
      <c r="G80" s="79"/>
      <c r="H80" s="60">
        <v>1</v>
      </c>
      <c r="I80" s="58">
        <v>1</v>
      </c>
      <c r="J80" s="61">
        <f t="shared" si="6"/>
        <v>1</v>
      </c>
    </row>
    <row r="81" spans="2:10">
      <c r="B81" s="88" t="s">
        <v>192</v>
      </c>
      <c r="C81" s="89"/>
      <c r="D81" s="89"/>
      <c r="E81" s="89"/>
      <c r="F81" s="89"/>
      <c r="G81" s="89"/>
      <c r="H81" s="57">
        <v>1</v>
      </c>
      <c r="I81" s="58">
        <v>1</v>
      </c>
      <c r="J81" s="59">
        <f>SUM(H81*I81)</f>
        <v>1</v>
      </c>
    </row>
    <row r="82" spans="2:10">
      <c r="B82" s="88"/>
      <c r="C82" s="89"/>
      <c r="D82" s="89"/>
      <c r="E82" s="89"/>
      <c r="F82" s="89"/>
      <c r="G82" s="89"/>
      <c r="H82" s="57">
        <v>0</v>
      </c>
      <c r="I82" s="58"/>
      <c r="J82" s="59">
        <f t="shared" si="6"/>
        <v>0</v>
      </c>
    </row>
    <row r="83" spans="2:10">
      <c r="B83" s="90" t="s">
        <v>177</v>
      </c>
      <c r="C83" s="96"/>
      <c r="D83" s="96"/>
      <c r="E83" s="96"/>
      <c r="F83" s="96"/>
      <c r="G83" s="96"/>
      <c r="H83" s="62"/>
      <c r="I83" s="58"/>
      <c r="J83" s="63"/>
    </row>
    <row r="84" spans="2:10">
      <c r="B84" s="88" t="s">
        <v>178</v>
      </c>
      <c r="C84" s="89"/>
      <c r="D84" s="89"/>
      <c r="E84" s="89"/>
      <c r="F84" s="89"/>
      <c r="G84" s="89"/>
      <c r="H84" s="60">
        <v>1</v>
      </c>
      <c r="I84" s="58">
        <v>1</v>
      </c>
      <c r="J84" s="61">
        <f t="shared" si="6"/>
        <v>1</v>
      </c>
    </row>
    <row r="85" spans="2:10">
      <c r="B85" s="78"/>
      <c r="C85" s="79"/>
      <c r="D85" s="79"/>
      <c r="E85" s="79"/>
      <c r="F85" s="79"/>
      <c r="G85" s="79"/>
      <c r="H85" s="57"/>
      <c r="I85" s="58"/>
      <c r="J85" s="59"/>
    </row>
    <row r="86" spans="2:10">
      <c r="B86" s="90" t="s">
        <v>179</v>
      </c>
      <c r="C86" s="91"/>
      <c r="D86" s="91"/>
      <c r="E86" s="91"/>
      <c r="F86" s="91"/>
      <c r="G86" s="91"/>
      <c r="H86" s="62"/>
      <c r="I86" s="58"/>
      <c r="J86" s="63"/>
    </row>
    <row r="87" spans="2:10">
      <c r="B87" s="78" t="s">
        <v>180</v>
      </c>
      <c r="C87" s="79"/>
      <c r="D87" s="79"/>
      <c r="E87" s="79"/>
      <c r="F87" s="79"/>
      <c r="G87" s="79"/>
      <c r="H87" s="57">
        <v>1</v>
      </c>
      <c r="I87" s="58">
        <v>1</v>
      </c>
      <c r="J87" s="59">
        <f>SUM(H87*I87)</f>
        <v>1</v>
      </c>
    </row>
    <row r="88" spans="2:10">
      <c r="B88" s="88" t="s">
        <v>181</v>
      </c>
      <c r="C88" s="89"/>
      <c r="D88" s="89"/>
      <c r="E88" s="89"/>
      <c r="F88" s="89"/>
      <c r="G88" s="89"/>
      <c r="H88" s="60">
        <v>1</v>
      </c>
      <c r="I88" s="58">
        <v>1</v>
      </c>
      <c r="J88" s="61">
        <f t="shared" si="6"/>
        <v>1</v>
      </c>
    </row>
    <row r="89" spans="2:10">
      <c r="B89" s="78" t="s">
        <v>182</v>
      </c>
      <c r="C89" s="79"/>
      <c r="D89" s="79"/>
      <c r="E89" s="79"/>
      <c r="F89" s="79"/>
      <c r="G89" s="79"/>
      <c r="H89" s="57">
        <v>1</v>
      </c>
      <c r="I89" s="58">
        <v>1</v>
      </c>
      <c r="J89" s="59">
        <f>SUM(H89*I89)</f>
        <v>1</v>
      </c>
    </row>
    <row r="90" spans="2:10">
      <c r="B90" s="78"/>
      <c r="C90" s="79"/>
      <c r="D90" s="79"/>
      <c r="E90" s="79"/>
      <c r="F90" s="79"/>
      <c r="G90" s="79"/>
      <c r="H90" s="57"/>
      <c r="I90" s="58"/>
      <c r="J90" s="59"/>
    </row>
    <row r="91" spans="2:10">
      <c r="B91" s="90" t="s">
        <v>183</v>
      </c>
      <c r="C91" s="91"/>
      <c r="D91" s="91"/>
      <c r="E91" s="91"/>
      <c r="F91" s="91"/>
      <c r="G91" s="91"/>
      <c r="H91" s="62"/>
      <c r="I91" s="58"/>
      <c r="J91" s="63"/>
    </row>
    <row r="92" spans="2:10">
      <c r="B92" s="88" t="s">
        <v>193</v>
      </c>
      <c r="C92" s="89"/>
      <c r="D92" s="89"/>
      <c r="E92" s="89"/>
      <c r="F92" s="89"/>
      <c r="G92" s="89"/>
      <c r="H92" s="60">
        <v>1</v>
      </c>
      <c r="I92" s="58">
        <v>1</v>
      </c>
      <c r="J92" s="61">
        <f t="shared" si="6"/>
        <v>1</v>
      </c>
    </row>
    <row r="93" spans="2:10">
      <c r="B93" s="88" t="s">
        <v>194</v>
      </c>
      <c r="C93" s="89"/>
      <c r="D93" s="89"/>
      <c r="E93" s="89"/>
      <c r="F93" s="89"/>
      <c r="G93" s="89"/>
      <c r="H93" s="60">
        <v>1</v>
      </c>
      <c r="I93" s="58">
        <v>1</v>
      </c>
      <c r="J93" s="61">
        <f t="shared" si="6"/>
        <v>1</v>
      </c>
    </row>
    <row r="94" spans="2:10">
      <c r="B94" s="88" t="s">
        <v>184</v>
      </c>
      <c r="C94" s="89"/>
      <c r="D94" s="89"/>
      <c r="E94" s="89"/>
      <c r="F94" s="89"/>
      <c r="G94" s="89"/>
      <c r="H94" s="60">
        <v>1</v>
      </c>
      <c r="I94" s="58">
        <v>1</v>
      </c>
      <c r="J94" s="61">
        <f t="shared" si="6"/>
        <v>1</v>
      </c>
    </row>
    <row r="95" spans="2:10">
      <c r="B95" s="78" t="s">
        <v>185</v>
      </c>
      <c r="C95" s="79"/>
      <c r="D95" s="79"/>
      <c r="E95" s="79"/>
      <c r="F95" s="79"/>
      <c r="G95" s="79"/>
      <c r="H95" s="57">
        <v>1</v>
      </c>
      <c r="I95" s="58">
        <v>1</v>
      </c>
      <c r="J95" s="61">
        <f t="shared" si="6"/>
        <v>1</v>
      </c>
    </row>
    <row r="96" spans="2:10">
      <c r="B96" s="78"/>
      <c r="C96" s="79"/>
      <c r="D96" s="79"/>
      <c r="E96" s="79"/>
      <c r="F96" s="79"/>
      <c r="G96" s="79"/>
      <c r="H96" s="57"/>
      <c r="I96" s="58"/>
      <c r="J96" s="59"/>
    </row>
    <row r="97" spans="2:10">
      <c r="B97" s="90" t="s">
        <v>186</v>
      </c>
      <c r="C97" s="91"/>
      <c r="D97" s="91"/>
      <c r="E97" s="91"/>
      <c r="F97" s="91"/>
      <c r="G97" s="91"/>
      <c r="H97" s="62"/>
      <c r="I97" s="58"/>
      <c r="J97" s="63"/>
    </row>
    <row r="98" spans="2:10">
      <c r="B98" s="78" t="s">
        <v>187</v>
      </c>
      <c r="C98" s="79"/>
      <c r="D98" s="79"/>
      <c r="E98" s="79"/>
      <c r="F98" s="79"/>
      <c r="G98" s="79"/>
      <c r="H98" s="57">
        <v>1</v>
      </c>
      <c r="I98" s="58">
        <v>1</v>
      </c>
      <c r="J98" s="59">
        <f>SUM(H98*I98)</f>
        <v>1</v>
      </c>
    </row>
    <row r="99" spans="2:10">
      <c r="B99" s="78" t="s">
        <v>188</v>
      </c>
      <c r="C99" s="79"/>
      <c r="D99" s="79"/>
      <c r="E99" s="79"/>
      <c r="F99" s="79"/>
      <c r="G99" s="79"/>
      <c r="H99" s="57">
        <v>1</v>
      </c>
      <c r="I99" s="58">
        <v>1</v>
      </c>
      <c r="J99" s="59">
        <f>SUM(H99*I99)</f>
        <v>1</v>
      </c>
    </row>
    <row r="100" spans="2:10">
      <c r="B100" s="78" t="s">
        <v>189</v>
      </c>
      <c r="C100" s="79"/>
      <c r="D100" s="79"/>
      <c r="E100" s="79"/>
      <c r="F100" s="79"/>
      <c r="G100" s="79"/>
      <c r="H100" s="57">
        <v>1</v>
      </c>
      <c r="I100" s="58">
        <v>1</v>
      </c>
      <c r="J100" s="59">
        <f>SUM(H100*I100)</f>
        <v>1</v>
      </c>
    </row>
    <row r="101" spans="2:10">
      <c r="B101" s="78" t="s">
        <v>190</v>
      </c>
      <c r="C101" s="79"/>
      <c r="D101" s="79"/>
      <c r="E101" s="79"/>
      <c r="F101" s="79"/>
      <c r="G101" s="79"/>
      <c r="H101" s="57">
        <v>1</v>
      </c>
      <c r="I101" s="58">
        <v>1</v>
      </c>
      <c r="J101" s="59">
        <f>SUM(H101*I101)</f>
        <v>1</v>
      </c>
    </row>
    <row r="102" spans="2:10" ht="15.75" thickBot="1">
      <c r="B102" s="105" t="s">
        <v>191</v>
      </c>
      <c r="C102" s="106"/>
      <c r="D102" s="106"/>
      <c r="E102" s="106"/>
      <c r="F102" s="106"/>
      <c r="G102" s="106"/>
      <c r="H102" s="73">
        <v>1</v>
      </c>
      <c r="I102" s="58">
        <v>1</v>
      </c>
      <c r="J102" s="61">
        <f>SUM(H102*I102)</f>
        <v>1</v>
      </c>
    </row>
    <row r="103" spans="2:10">
      <c r="B103" s="107" t="s">
        <v>262</v>
      </c>
      <c r="C103" s="108"/>
      <c r="D103" s="108"/>
      <c r="E103" s="108"/>
      <c r="F103" s="108"/>
      <c r="G103" s="108"/>
      <c r="H103" s="109"/>
      <c r="I103" s="110">
        <f>SUM(J3:J102)</f>
        <v>179</v>
      </c>
      <c r="J103" s="111"/>
    </row>
  </sheetData>
  <mergeCells count="101">
    <mergeCell ref="B99:G99"/>
    <mergeCell ref="B100:G100"/>
    <mergeCell ref="B101:G101"/>
    <mergeCell ref="B102:G102"/>
    <mergeCell ref="B103:H103"/>
    <mergeCell ref="I103:J103"/>
    <mergeCell ref="B94:G94"/>
    <mergeCell ref="B95:G95"/>
    <mergeCell ref="B96:G96"/>
    <mergeCell ref="B97:G97"/>
    <mergeCell ref="B98:G98"/>
    <mergeCell ref="B88:G88"/>
    <mergeCell ref="B89:G89"/>
    <mergeCell ref="B90:G90"/>
    <mergeCell ref="B91:G91"/>
    <mergeCell ref="B92:G92"/>
    <mergeCell ref="B93:G93"/>
    <mergeCell ref="B82:G82"/>
    <mergeCell ref="B83:G83"/>
    <mergeCell ref="B84:G84"/>
    <mergeCell ref="B85:G85"/>
    <mergeCell ref="B86:G86"/>
    <mergeCell ref="B87:G87"/>
    <mergeCell ref="B76:G76"/>
    <mergeCell ref="B77:G77"/>
    <mergeCell ref="B78:G78"/>
    <mergeCell ref="B79:G79"/>
    <mergeCell ref="B80:G80"/>
    <mergeCell ref="B81:G81"/>
    <mergeCell ref="B72:G72"/>
    <mergeCell ref="B73:G73"/>
    <mergeCell ref="B74:G74"/>
    <mergeCell ref="B75:G75"/>
    <mergeCell ref="B66:G66"/>
    <mergeCell ref="B67:G67"/>
    <mergeCell ref="B68:G68"/>
    <mergeCell ref="B69:G69"/>
    <mergeCell ref="B70:G70"/>
    <mergeCell ref="B71:G71"/>
    <mergeCell ref="B60:G60"/>
    <mergeCell ref="B62:G62"/>
    <mergeCell ref="B63:G63"/>
    <mergeCell ref="B64:G64"/>
    <mergeCell ref="B65:G65"/>
    <mergeCell ref="B54:G54"/>
    <mergeCell ref="B55:G55"/>
    <mergeCell ref="B56:G56"/>
    <mergeCell ref="B57:G57"/>
    <mergeCell ref="B58:G58"/>
    <mergeCell ref="B59:G59"/>
    <mergeCell ref="B48:G48"/>
    <mergeCell ref="B49:G49"/>
    <mergeCell ref="B50:G50"/>
    <mergeCell ref="B51:G51"/>
    <mergeCell ref="B52:G52"/>
    <mergeCell ref="B53:G53"/>
    <mergeCell ref="B41:G41"/>
    <mergeCell ref="B42:G42"/>
    <mergeCell ref="B44:G44"/>
    <mergeCell ref="B45:G45"/>
    <mergeCell ref="B46:G46"/>
    <mergeCell ref="B47:G47"/>
    <mergeCell ref="B35:G35"/>
    <mergeCell ref="B36:G36"/>
    <mergeCell ref="B37:G37"/>
    <mergeCell ref="B38:G38"/>
    <mergeCell ref="B39:G39"/>
    <mergeCell ref="B40:G40"/>
    <mergeCell ref="B29:G29"/>
    <mergeCell ref="B30:G30"/>
    <mergeCell ref="B31:G31"/>
    <mergeCell ref="B32:G32"/>
    <mergeCell ref="B33:G33"/>
    <mergeCell ref="B34:G34"/>
    <mergeCell ref="B23:G23"/>
    <mergeCell ref="B24:G24"/>
    <mergeCell ref="B25:G25"/>
    <mergeCell ref="B26:G26"/>
    <mergeCell ref="B27:G27"/>
    <mergeCell ref="B28:G28"/>
    <mergeCell ref="B17:G17"/>
    <mergeCell ref="B18:G18"/>
    <mergeCell ref="B19:G19"/>
    <mergeCell ref="B20:G20"/>
    <mergeCell ref="B21:G21"/>
    <mergeCell ref="B22:G22"/>
    <mergeCell ref="B12:G12"/>
    <mergeCell ref="B13:G13"/>
    <mergeCell ref="B14:G14"/>
    <mergeCell ref="B15:G15"/>
    <mergeCell ref="B16:G16"/>
    <mergeCell ref="B7:G7"/>
    <mergeCell ref="B8:G8"/>
    <mergeCell ref="B9:G9"/>
    <mergeCell ref="B10:G10"/>
    <mergeCell ref="B11:G11"/>
    <mergeCell ref="B1:J1"/>
    <mergeCell ref="B3:G3"/>
    <mergeCell ref="B4:G4"/>
    <mergeCell ref="B5:G5"/>
    <mergeCell ref="B6:G6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K7"/>
  <sheetViews>
    <sheetView workbookViewId="0">
      <selection activeCell="K4" sqref="K4"/>
    </sheetView>
  </sheetViews>
  <sheetFormatPr defaultRowHeight="15"/>
  <cols>
    <col min="2" max="2" width="22.140625" customWidth="1"/>
    <col min="3" max="3" width="14.28515625" customWidth="1"/>
    <col min="7" max="7" width="11.5703125" customWidth="1"/>
    <col min="8" max="8" width="12.5703125" customWidth="1"/>
  </cols>
  <sheetData>
    <row r="3" spans="1:11">
      <c r="B3" t="s">
        <v>280</v>
      </c>
      <c r="C3" t="s">
        <v>281</v>
      </c>
      <c r="D3" t="s">
        <v>229</v>
      </c>
      <c r="E3" t="s">
        <v>282</v>
      </c>
      <c r="F3" t="s">
        <v>283</v>
      </c>
      <c r="G3" t="s">
        <v>269</v>
      </c>
      <c r="H3" t="s">
        <v>284</v>
      </c>
      <c r="I3" t="s">
        <v>285</v>
      </c>
      <c r="K3" t="s">
        <v>286</v>
      </c>
    </row>
    <row r="4" spans="1:11">
      <c r="A4">
        <v>1</v>
      </c>
      <c r="F4">
        <f>C4+D4+E4</f>
        <v>0</v>
      </c>
    </row>
    <row r="5" spans="1:11">
      <c r="A5">
        <v>2</v>
      </c>
      <c r="F5">
        <f t="shared" ref="F5:F7" si="0">C5+D5+E5</f>
        <v>0</v>
      </c>
    </row>
    <row r="6" spans="1:11">
      <c r="A6">
        <v>3</v>
      </c>
      <c r="F6">
        <f t="shared" si="0"/>
        <v>0</v>
      </c>
    </row>
    <row r="7" spans="1:11">
      <c r="A7">
        <v>4</v>
      </c>
      <c r="F7">
        <f t="shared" si="0"/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podklady k nabídce</vt:lpstr>
      <vt:lpstr>podmínky a harmonogram výběru</vt:lpstr>
      <vt:lpstr>zednické</vt:lpstr>
      <vt:lpstr>elektro</vt:lpstr>
      <vt:lpstr>voda plyn komín</vt:lpstr>
      <vt:lpstr>vyhodnocení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Poptávka na opravu bytu</dc:title>
  <dc:subject>struktura pro nabídky</dc:subject>
  <dc:creator>J.Hejnic 603782033</dc:creator>
  <cp:lastModifiedBy/>
  <dcterms:created xsi:type="dcterms:W3CDTF">2006-10-17T13:37:20Z</dcterms:created>
  <dcterms:modified xsi:type="dcterms:W3CDTF">2016-03-19T19:44:27Z</dcterms:modified>
</cp:coreProperties>
</file>